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8115"/>
  </bookViews>
  <sheets>
    <sheet name="PATA Price List and Order Form" sheetId="3" r:id="rId1"/>
    <sheet name="PATA Standard equipment lists" sheetId="4" r:id="rId2"/>
  </sheets>
  <calcPr calcId="125725"/>
</workbook>
</file>

<file path=xl/calcChain.xml><?xml version="1.0" encoding="utf-8"?>
<calcChain xmlns="http://schemas.openxmlformats.org/spreadsheetml/2006/main">
  <c r="I36" i="3"/>
  <c r="I34"/>
  <c r="I32"/>
  <c r="I30"/>
  <c r="I133"/>
  <c r="I134"/>
  <c r="I132"/>
  <c r="I99"/>
  <c r="I102"/>
  <c r="I103"/>
  <c r="I104"/>
  <c r="I105"/>
  <c r="I106"/>
  <c r="I107"/>
  <c r="I109"/>
  <c r="I110"/>
  <c r="I111"/>
  <c r="I112"/>
  <c r="I115"/>
  <c r="I116"/>
  <c r="I117"/>
  <c r="I118"/>
  <c r="I119"/>
  <c r="I120"/>
  <c r="I123"/>
  <c r="I124"/>
  <c r="I125"/>
  <c r="I126"/>
  <c r="I127"/>
  <c r="I128"/>
  <c r="I129"/>
  <c r="I137"/>
  <c r="I138"/>
  <c r="I139"/>
  <c r="I140"/>
  <c r="I141"/>
  <c r="I142"/>
  <c r="I143"/>
  <c r="I144"/>
  <c r="I83"/>
  <c r="I84"/>
  <c r="I85"/>
  <c r="I97"/>
  <c r="I98"/>
  <c r="I96"/>
  <c r="I31"/>
  <c r="I33"/>
  <c r="I35"/>
  <c r="I37"/>
  <c r="I29"/>
  <c r="I19"/>
  <c r="I25" s="1"/>
  <c r="I21"/>
  <c r="I23"/>
  <c r="I41"/>
  <c r="I42"/>
  <c r="I62"/>
  <c r="I71"/>
  <c r="I64"/>
  <c r="I65"/>
  <c r="I68"/>
  <c r="I66"/>
  <c r="I67"/>
  <c r="I70"/>
  <c r="I47"/>
  <c r="I87"/>
  <c r="I48"/>
  <c r="I49"/>
  <c r="I73"/>
  <c r="I74"/>
  <c r="I75"/>
  <c r="I76"/>
  <c r="I77"/>
  <c r="I78"/>
  <c r="I80"/>
  <c r="I148"/>
  <c r="G9" l="1"/>
  <c r="H89"/>
  <c r="H150"/>
</calcChain>
</file>

<file path=xl/comments1.xml><?xml version="1.0" encoding="utf-8"?>
<comments xmlns="http://schemas.openxmlformats.org/spreadsheetml/2006/main">
  <authors>
    <author>ruji</author>
    <author>PATA</author>
  </authors>
  <commentList>
    <comment ref="B20" authorId="0">
      <text>
        <r>
          <rPr>
            <b/>
            <sz val="14"/>
            <color indexed="81"/>
            <rFont val="Arial"/>
            <family val="2"/>
            <charset val="238"/>
          </rPr>
          <t xml:space="preserve">Standard list of fitttings and equipment:
</t>
        </r>
        <r>
          <rPr>
            <b/>
            <sz val="9"/>
            <color indexed="81"/>
            <rFont val="Tahoma"/>
            <family val="2"/>
            <charset val="238"/>
          </rPr>
          <t xml:space="preserve">
</t>
        </r>
        <r>
          <rPr>
            <sz val="11"/>
            <color indexed="8"/>
            <rFont val="Arial"/>
            <family val="2"/>
            <charset val="238"/>
          </rPr>
          <t xml:space="preserve">White hull
White, grey or lightblue deck in one coloured
Rear cockpit drainage tubes (1 pair) 
Harken fittings (blocks, cleats, traveller system)
Rachet block with centre or side cleating system 
Carbon white Rudder ,with Sea Sure fittings, liftable Holt tiller and Harken aluminum tiller extension
CNC milled, dark grey, hard anodized, Nano Teflon polished centerboard 
Adjustable centerboard bolt 
All the necessary Ropes
ZHIK padded toe straps 
Tread master (Hard) or TBS Speed Grip (Soft) antiskid flooring   
Tacktick T060 Micro Compass 
Optimized the position of the COG. and Lamboley test  
Measurement certificate, ISAF label 
</t>
        </r>
        <r>
          <rPr>
            <b/>
            <sz val="16"/>
            <color indexed="10"/>
            <rFont val="Arial"/>
            <family val="2"/>
            <charset val="238"/>
          </rPr>
          <t xml:space="preserve"> ...This solution is ready to win any regattas including the Olympics             </t>
        </r>
        <r>
          <rPr>
            <b/>
            <sz val="16"/>
            <color indexed="10"/>
            <rFont val="Calibri"/>
            <family val="2"/>
            <charset val="238"/>
          </rPr>
          <t xml:space="preserve">   
</t>
        </r>
        <r>
          <rPr>
            <i/>
            <sz val="9"/>
            <color indexed="81"/>
            <rFont val="Tahoma"/>
            <family val="2"/>
            <charset val="238"/>
          </rPr>
          <t xml:space="preserve">
</t>
        </r>
      </text>
    </comment>
    <comment ref="B22" authorId="0">
      <text>
        <r>
          <rPr>
            <b/>
            <sz val="14"/>
            <color indexed="81"/>
            <rFont val="Arial"/>
            <family val="2"/>
            <charset val="238"/>
          </rPr>
          <t>Standard list of fitttings and equipment:</t>
        </r>
        <r>
          <rPr>
            <b/>
            <sz val="9"/>
            <color indexed="81"/>
            <rFont val="Tahoma"/>
            <family val="2"/>
            <charset val="238"/>
          </rPr>
          <t xml:space="preserve">
</t>
        </r>
        <r>
          <rPr>
            <sz val="9"/>
            <color indexed="81"/>
            <rFont val="Tahoma"/>
            <family val="2"/>
            <charset val="238"/>
          </rPr>
          <t xml:space="preserve">
</t>
        </r>
        <r>
          <rPr>
            <sz val="11"/>
            <color indexed="81"/>
            <rFont val="Arial"/>
            <family val="2"/>
            <charset val="238"/>
          </rPr>
          <t xml:space="preserve">White hull    
White, grey or lightblue deck
Optimized COG and Lamboley test    
Measurement certificate, ISAF label    
Treadmaster (Hard) or TBS Speed Grip (Soft) antiskid flooring 
Harken fittings (blocks, cleats, traveller system)    
Centre mainsheet cam base with cleat and rachet block or side cleating system    
Ropes
Tacktick T060 Micro Compass     
CNC milled, dark grey, hard anodized, Nano Teflon polished centerboard    
Adjustable centerboard bolt    
Zhik Hiking straps 2pcs. front – 2 pcs. rear
Carbon white Rudder with liftable alu tiller and Ronstan aluminum tiller extension  
Pussy pads with sailtrac fixing system, without padding (in blue, grey or black colour)   
Rear cockpit drainage tubes (1 pair)    
</t>
        </r>
        <r>
          <rPr>
            <b/>
            <sz val="14"/>
            <color indexed="10"/>
            <rFont val="Arial"/>
            <family val="2"/>
            <charset val="238"/>
          </rPr>
          <t>....You need just a Sail and all is ready for the victorys...</t>
        </r>
      </text>
    </comment>
    <comment ref="B24" authorId="0">
      <text>
        <r>
          <rPr>
            <b/>
            <sz val="14"/>
            <color indexed="81"/>
            <rFont val="Arial"/>
            <family val="2"/>
            <charset val="238"/>
          </rPr>
          <t>Standard list of fitttings and equipment:</t>
        </r>
        <r>
          <rPr>
            <b/>
            <sz val="9"/>
            <color indexed="81"/>
            <rFont val="Tahoma"/>
            <family val="2"/>
            <charset val="238"/>
          </rPr>
          <t xml:space="preserve">
</t>
        </r>
        <r>
          <rPr>
            <sz val="9"/>
            <color indexed="81"/>
            <rFont val="Tahoma"/>
            <family val="2"/>
            <charset val="238"/>
          </rPr>
          <t xml:space="preserve">
</t>
        </r>
        <r>
          <rPr>
            <sz val="11"/>
            <color indexed="81"/>
            <rFont val="Arial"/>
            <family val="2"/>
            <charset val="238"/>
          </rPr>
          <t xml:space="preserve">White hull
White, grey or lightblue deck in one coloured
Rear cockpit drainage tubes (1 pair) 
Harken fittings (blocks, cleats, traveller system)
Rachet block with centre or side cleating system 
Carbon white Rudder ,with Sea Sure fittings, liftable Holt tiller and Harken aluminum tiller extension
CNC milled, dark grey, hard anodized, Nano Teflon polished centerboard 
Adjustable centerboard bolt 
All the necessary Ropes
ZHIK padded toe straps 
Tread master (Hard) or TBS Speed Grip (Soft) antiskid flooring   
Tacktick T060 Micro Compass 
Optimized the position of the COG. and Lamboley test  
Measurement certificate, ISAF label                 </t>
        </r>
        <r>
          <rPr>
            <sz val="9"/>
            <color indexed="81"/>
            <rFont val="Tahoma"/>
            <family val="2"/>
            <charset val="238"/>
          </rPr>
          <t xml:space="preserve">
</t>
        </r>
        <r>
          <rPr>
            <b/>
            <sz val="14"/>
            <color indexed="10"/>
            <rFont val="Tahoma"/>
            <family val="2"/>
            <charset val="238"/>
          </rPr>
          <t>You just have to jump in your new Pata Finn and go....for the medals</t>
        </r>
      </text>
    </comment>
    <comment ref="B29" authorId="0">
      <text>
        <r>
          <rPr>
            <sz val="9"/>
            <color indexed="81"/>
            <rFont val="Arial"/>
            <family val="2"/>
            <charset val="238"/>
          </rPr>
          <t>This PATA MC Carbon Mast is delivered
• On minimum weight and minimum COG.
• Varnished for the natural Carbon look
• Internal halyard and halyard lock
• Race ready fully fitted with ropes and fittings
• Padded cover
• Shipped with Hawk top wind  indicator
 With IFA labels and Mesurement Certificate</t>
        </r>
        <r>
          <rPr>
            <b/>
            <sz val="9"/>
            <color indexed="81"/>
            <rFont val="Tahoma"/>
            <family val="2"/>
            <charset val="238"/>
          </rPr>
          <t xml:space="preserve">
</t>
        </r>
      </text>
    </comment>
    <comment ref="B30" authorId="0">
      <text>
        <r>
          <rPr>
            <b/>
            <sz val="9"/>
            <color indexed="81"/>
            <rFont val="Tahoma"/>
            <family val="2"/>
            <charset val="238"/>
          </rPr>
          <t xml:space="preserve">This PATA MC Carbon Mast is delivered
</t>
        </r>
        <r>
          <rPr>
            <sz val="9"/>
            <color indexed="81"/>
            <rFont val="Tahoma"/>
            <family val="2"/>
            <charset val="238"/>
          </rPr>
          <t xml:space="preserve">
• On minimum weight and minimum COG.
• Painted in white 
• Internal halyard and halyard lock
• Race ready fully fitted with ropes and fittings
• Padded cover
• Shipped with Hawk top wind  indicator
With IFA labelsn and Measurement Certificate</t>
        </r>
      </text>
    </comment>
    <comment ref="B31" authorId="0">
      <text>
        <r>
          <rPr>
            <sz val="9"/>
            <color indexed="81"/>
            <rFont val="Tahoma"/>
            <family val="2"/>
            <charset val="238"/>
          </rPr>
          <t xml:space="preserve">This PATA MC Carbon Mast is delivered:
• On minimum weight and minimum COG.
• Varnished for the natural Carbon look
• Internal halyard and halyard lock
• Race ready fully fitted with ropes and fittings
• Padded cover
• Shipped with Hawk top wind  indicator
 With IFA labels and Mesurement Certificate
</t>
        </r>
      </text>
    </comment>
    <comment ref="B32" authorId="0">
      <text>
        <r>
          <rPr>
            <b/>
            <sz val="9"/>
            <color indexed="81"/>
            <rFont val="Tahoma"/>
            <family val="2"/>
            <charset val="238"/>
          </rPr>
          <t>This PATA MC Carbon Mast is delivered
• On minimum weight and minimum COG.
• Painted in white 
• Internal halyard and halyard lock
• Race ready fully fitted with ropes and fittings
• Padded cover
• Shipped with Hawk top wind  indicator
With IFA labelsn and Measurement Certificate</t>
        </r>
      </text>
    </comment>
    <comment ref="B33" authorId="0">
      <text>
        <r>
          <rPr>
            <sz val="9"/>
            <color indexed="81"/>
            <rFont val="Arial"/>
            <family val="2"/>
            <charset val="238"/>
          </rPr>
          <t>This PATA MC Carbon Mast is delivered
• On minimum weight and minimum COG.
• Varnished for the natural Carbon look
• Internal halyard and halyard lock
• Race ready fully fitted with ropes and fittings
• Padded cover
• Shipped with Hawk top wind  indicator
With IFA labels and Measurement Certificate</t>
        </r>
      </text>
    </comment>
    <comment ref="B34" authorId="0">
      <text>
        <r>
          <rPr>
            <b/>
            <sz val="9"/>
            <color indexed="81"/>
            <rFont val="Tahoma"/>
            <family val="2"/>
            <charset val="238"/>
          </rPr>
          <t>This PATA MC Carbon Mast is delivered
• On minimum weight and minimum COG.
• Painted in white 
• Internal halyard and halyard lock
• Race ready fully fitted with ropes and fittings
• Padded cover
• Shipped with Hawk top wind  indicator
With IFA labelsn and Measurement Certificate</t>
        </r>
      </text>
    </comment>
    <comment ref="B35" authorId="0">
      <text>
        <r>
          <rPr>
            <sz val="9"/>
            <color indexed="81"/>
            <rFont val="Arial"/>
            <family val="2"/>
            <charset val="238"/>
          </rPr>
          <t xml:space="preserve">This PATA MC Carbon Mast is delivered
• On minimum weight and minimum COG.
• Varnished for the natural Carbon look
• Internal halyard and halyard lock
• Race ready fully fitted with ropes and fittings
• Padded cover
• Shipped with Hawk top wind  indicator
 With IFA labels and Mesurement Certificate
</t>
        </r>
      </text>
    </comment>
    <comment ref="B36" authorId="1">
      <text>
        <r>
          <rPr>
            <b/>
            <sz val="9"/>
            <color indexed="81"/>
            <rFont val="Segoe UI"/>
            <family val="2"/>
            <charset val="238"/>
          </rPr>
          <t xml:space="preserve">This PATA MC Carbon Mast is delivered
• On minimum weight and minimum COG.
• Painted in white 
• Internal halyard and halyard lock
• Race ready fully fitted with ropes and fittings
• Padded cover
• Shipped with Hawk top wind  indicator
With IFA labelsn and Measurement Certificate
</t>
        </r>
      </text>
    </comment>
    <comment ref="B40" authorId="0">
      <text>
        <r>
          <rPr>
            <b/>
            <sz val="9"/>
            <color indexed="81"/>
            <rFont val="Tahoma"/>
            <family val="2"/>
            <charset val="238"/>
          </rPr>
          <t>Holt Allen profile - The stiffest on the market!
Race ready fitted</t>
        </r>
        <r>
          <rPr>
            <sz val="9"/>
            <color indexed="81"/>
            <rFont val="Tahoma"/>
            <family val="2"/>
            <charset val="238"/>
          </rPr>
          <t xml:space="preserve">
</t>
        </r>
      </text>
    </comment>
    <comment ref="B62" authorId="0">
      <text>
        <r>
          <rPr>
            <b/>
            <sz val="14"/>
            <color indexed="81"/>
            <rFont val="Arial"/>
            <family val="2"/>
            <charset val="238"/>
          </rPr>
          <t>PATA Extras Package:</t>
        </r>
        <r>
          <rPr>
            <sz val="9"/>
            <color indexed="81"/>
            <rFont val="Tahoma"/>
            <family val="2"/>
            <charset val="238"/>
          </rPr>
          <t xml:space="preserve">
</t>
        </r>
        <r>
          <rPr>
            <sz val="12"/>
            <color indexed="81"/>
            <rFont val="Arial"/>
            <family val="2"/>
            <charset val="238"/>
          </rPr>
          <t xml:space="preserve">Adjustable telescopic centerboard stiffeners
Zhik Hiking straps 2pcs. front – 2 pcs. rear
Pussypad extenders with NEW!  easy handling fixing system in white  (30 or 15 mm high)
Dry box – an ultra light waterproof storage box in the rear tank with hatch
Rope controlled bailers NEW!  – let you open the bailers even when hiking!
</t>
        </r>
        <r>
          <rPr>
            <b/>
            <sz val="12"/>
            <color indexed="81"/>
            <rFont val="Arial"/>
            <family val="2"/>
            <charset val="238"/>
          </rPr>
          <t>SAVING is 130 Euro</t>
        </r>
        <r>
          <rPr>
            <sz val="12"/>
            <color indexed="81"/>
            <rFont val="Arial"/>
            <family val="2"/>
            <charset val="238"/>
          </rPr>
          <t xml:space="preserve"> in buying these extras in one package!</t>
        </r>
      </text>
    </comment>
  </commentList>
</comments>
</file>

<file path=xl/sharedStrings.xml><?xml version="1.0" encoding="utf-8"?>
<sst xmlns="http://schemas.openxmlformats.org/spreadsheetml/2006/main" count="269" uniqueCount="249">
  <si>
    <t xml:space="preserve"> </t>
  </si>
  <si>
    <t>Pussypad extenders upgrade for carbon (30mm or 15 mm high)</t>
  </si>
  <si>
    <t>Rudder upgrade to carbon look</t>
  </si>
  <si>
    <t>Rudder upgrade with Carbon fix tiller</t>
  </si>
  <si>
    <t>PATA Finn EQUIPMENT, SPARE PARTS and UPGRADES</t>
  </si>
  <si>
    <t>Pata Boom fully fitted with lever in silver anodised</t>
  </si>
  <si>
    <t>Pata Boom fully fitted with lever in black anodised</t>
  </si>
  <si>
    <t>Boom bolt</t>
  </si>
  <si>
    <t>Boom vang</t>
  </si>
  <si>
    <t>CARBON FIX tiller (ready for fixing to the rudder blade)</t>
  </si>
  <si>
    <t>Pata  aluminium CNC milled centerboard black hard anodised, teflon polished</t>
  </si>
  <si>
    <t>Pata Accessories</t>
  </si>
  <si>
    <t>Hand adjustable centreboard bolt with plastic washers and sealers</t>
  </si>
  <si>
    <t xml:space="preserve">Deck bearing </t>
  </si>
  <si>
    <t xml:space="preserve">Chock piece (1,2 mm) </t>
  </si>
  <si>
    <t>Chock piece (5,10 mm)</t>
  </si>
  <si>
    <t>Centre mainsheet cam base with cleat and rachet block or side cleating system</t>
  </si>
  <si>
    <t>CNC milled, dark grey, hard anodized, Nano Teflon polished centerboard</t>
  </si>
  <si>
    <t>Adjustable centerboard bolt</t>
  </si>
  <si>
    <t>Adjustable telescopic centerboard stiffeners</t>
  </si>
  <si>
    <t>Treadmaster (Hard) or TBS Speed Grip (Soft) antiskid flooring</t>
  </si>
  <si>
    <t>Zhik Hiking straps 2pcs. front – 2 pcs. rear</t>
  </si>
  <si>
    <t xml:space="preserve">Country:  </t>
  </si>
  <si>
    <t xml:space="preserve">Phone: </t>
  </si>
  <si>
    <t>Fax:</t>
  </si>
  <si>
    <t xml:space="preserve">Email: </t>
  </si>
  <si>
    <t>Date:</t>
  </si>
  <si>
    <t>Customer:</t>
  </si>
  <si>
    <t xml:space="preserve">Customer's Address: </t>
  </si>
  <si>
    <t>Quantity</t>
  </si>
  <si>
    <t>Total Price</t>
  </si>
  <si>
    <t xml:space="preserve">Deck and Hull in white color. Boat fully equipped with all necessary fittings and equipment (see standard list)  but without Mast, Boom and Sail </t>
  </si>
  <si>
    <t>Price/pcs</t>
  </si>
  <si>
    <t>SUM Value without Extras:</t>
  </si>
  <si>
    <t>included in the standard version</t>
  </si>
  <si>
    <t>CNC milled centreboard BLACK anodized - for an additional fee</t>
  </si>
  <si>
    <t>Devoti aft cockpit drainage tube one piece</t>
  </si>
  <si>
    <t>Pair of carbon centreboard support</t>
  </si>
  <si>
    <t>Splicing of the control lines</t>
  </si>
  <si>
    <t>Harken Central Swivel turnable with cam cleat for the main sheet incl. its lifter</t>
  </si>
  <si>
    <t>Boat fully fitted by Harken</t>
  </si>
  <si>
    <t>Pair of laminated white pad extenders</t>
  </si>
  <si>
    <t>Pair of laminated carbon designed pad extenders</t>
  </si>
  <si>
    <t>Pair of laminated carbon designed calf extenders</t>
  </si>
  <si>
    <t>Carbon foot step</t>
  </si>
  <si>
    <t>Hand-adjustable centreboard bolt</t>
  </si>
  <si>
    <t>Non-standard colour (Special colours design - price will be negotiated)</t>
  </si>
  <si>
    <t>Extra tension rope mounted for the boom shock cord</t>
  </si>
  <si>
    <t xml:space="preserve">Scale for leach tension measurement incl. steel-wire rope </t>
  </si>
  <si>
    <t>Hull fairing</t>
  </si>
  <si>
    <t>Rear hull part soft lamination</t>
  </si>
  <si>
    <t>Upgrade on Automatic Mini bailer instead of standard Mini bailer</t>
  </si>
  <si>
    <t>Upgrade on Automatic Big bailer instead of standard Big bailer</t>
  </si>
  <si>
    <t>Harken fittings (blocks, cleats, traveller system)</t>
  </si>
  <si>
    <t>Non standard Deck colors - each</t>
  </si>
  <si>
    <t>Non standard Hull colors - each</t>
  </si>
  <si>
    <t>1. PATA FX1 Pure Racing version Boat without Mast, Boom and Sail</t>
  </si>
  <si>
    <t>SUM TOTAL VALUE:</t>
  </si>
  <si>
    <t>Rear cockpit drainage tubes (1 pair)</t>
  </si>
  <si>
    <t>Dry box – an ultra light waterproof storage box in the rear tank with hatch</t>
  </si>
  <si>
    <t>Readiness for continuouse line system (not spliced control lines)</t>
  </si>
  <si>
    <t xml:space="preserve">Cockpit cleated  boom shock cord    </t>
  </si>
  <si>
    <t>Tacktick T060 Micro Compass</t>
  </si>
  <si>
    <t>PATA Carbon pumping foot support</t>
  </si>
  <si>
    <r>
      <t xml:space="preserve">EXTRAS TOTAL </t>
    </r>
    <r>
      <rPr>
        <sz val="12"/>
        <rFont val="Arial"/>
        <family val="2"/>
        <charset val="238"/>
      </rPr>
      <t>excl.VAT, EXW PATA Boatyard, Hungary</t>
    </r>
  </si>
  <si>
    <t>3. PATA FX1 Pure Racing version Boat + Carbon PATA MC  Mast + Alu Boom + Sail</t>
  </si>
  <si>
    <t>NEW BOAT  OPTIONAL  EXTRAS  AND  UPGRADES</t>
  </si>
  <si>
    <t xml:space="preserve">Pata Boom fully fitted anodised in silver </t>
  </si>
  <si>
    <t xml:space="preserve">Pata Boom fully fitted anodised in black </t>
  </si>
  <si>
    <t>BOOM fully fitted with lever anodised</t>
  </si>
  <si>
    <t>or separately:</t>
  </si>
  <si>
    <t>Art. No.</t>
  </si>
  <si>
    <t>FX1</t>
  </si>
  <si>
    <t>BO-S</t>
  </si>
  <si>
    <t>BO-B</t>
  </si>
  <si>
    <t>MC-SP</t>
  </si>
  <si>
    <t>FX1-MCBS</t>
  </si>
  <si>
    <t>FX1-MCB</t>
  </si>
  <si>
    <t>DECK-COL</t>
  </si>
  <si>
    <t>HULL-CO</t>
  </si>
  <si>
    <t>STRADI</t>
  </si>
  <si>
    <t>X-CSTIF</t>
  </si>
  <si>
    <t>X-PEXT</t>
  </si>
  <si>
    <t>X-DBOX</t>
  </si>
  <si>
    <t>X-BAIL</t>
  </si>
  <si>
    <t>XX1-PACK</t>
  </si>
  <si>
    <t>X-BS</t>
  </si>
  <si>
    <t>X-SPL</t>
  </si>
  <si>
    <t>X-FOOT</t>
  </si>
  <si>
    <t>UP-PEXT</t>
  </si>
  <si>
    <t>UP-CALFW</t>
  </si>
  <si>
    <t>UP-CALFC</t>
  </si>
  <si>
    <t>UP-RUDC</t>
  </si>
  <si>
    <t>UP-RUDW</t>
  </si>
  <si>
    <t>UP-TILCX</t>
  </si>
  <si>
    <t>X-RUDLIF</t>
  </si>
  <si>
    <t>Deck bearing conversion kit   (upgrade of the deck bearing to be adjustable fore/aft  for older boats)</t>
  </si>
  <si>
    <t>Harken ALU tiller extension (HK 7100.48 - 122 cm)</t>
  </si>
  <si>
    <t>Pata Foils</t>
  </si>
  <si>
    <t>Items for comfortable Hiking and Pumping</t>
  </si>
  <si>
    <t>Pair of padded hiking straps ZHIK front or rear</t>
  </si>
  <si>
    <t>Pair of padded hiking pads Black, Gray</t>
  </si>
  <si>
    <t>Pair of white Hiking extenders 15 or 30mm high</t>
  </si>
  <si>
    <t>Pair of CARBON Hiking pad extenders 15 or 30 mm high</t>
  </si>
  <si>
    <t>Pair of white calf extenders  15 or 30 mm high</t>
  </si>
  <si>
    <t>Pair of CARBON calf extenders 15 or 30mm high</t>
  </si>
  <si>
    <t>CARBON free-pumping foot support set</t>
  </si>
  <si>
    <t>COVERS and BAGS</t>
  </si>
  <si>
    <t>Top cover for the beach, breathable; grey polycotton</t>
  </si>
  <si>
    <t>Transport top cover; blue pvc</t>
  </si>
  <si>
    <t>Bottom cover</t>
  </si>
  <si>
    <t>Rudder bag padded,  breathable</t>
  </si>
  <si>
    <t>Tiller bag padded</t>
  </si>
  <si>
    <t>Boom bag  padded</t>
  </si>
  <si>
    <t>Mast cover padded, breathable</t>
  </si>
  <si>
    <t>Centerboard bag</t>
  </si>
  <si>
    <t>Trolleys and Trailers</t>
  </si>
  <si>
    <t>Trolley moulded for all Finns on the market with 400 mm wheels, galvanised and fit to most of the EU made  Finn Trailers</t>
  </si>
  <si>
    <t>Finn Road trailer, single</t>
  </si>
  <si>
    <t>Finn Road trailer selfloading, double</t>
  </si>
  <si>
    <t>CARBON Liftable tiller</t>
  </si>
  <si>
    <t>For more details and information please do not hesitate to contact us!</t>
  </si>
  <si>
    <r>
      <t xml:space="preserve">EQUIPMENT, SPARE PARTS and UPGRADES TOTAL </t>
    </r>
    <r>
      <rPr>
        <sz val="12"/>
        <rFont val="Arial"/>
        <family val="2"/>
        <charset val="238"/>
      </rPr>
      <t>excl.VAT, EXW PATA Boatyard, Hungary</t>
    </r>
  </si>
  <si>
    <r>
      <rPr>
        <b/>
        <sz val="11"/>
        <color indexed="8"/>
        <rFont val="Arial"/>
        <family val="2"/>
        <charset val="238"/>
      </rPr>
      <t xml:space="preserve">Stradivarius </t>
    </r>
    <r>
      <rPr>
        <sz val="10.5"/>
        <color indexed="8"/>
        <rFont val="Arial"/>
        <family val="2"/>
        <charset val="238"/>
      </rPr>
      <t>classic deck design</t>
    </r>
  </si>
  <si>
    <r>
      <t xml:space="preserve">Booms </t>
    </r>
    <r>
      <rPr>
        <b/>
        <sz val="11"/>
        <color indexed="8"/>
        <rFont val="Arial"/>
        <family val="2"/>
        <charset val="238"/>
      </rPr>
      <t xml:space="preserve">( </t>
    </r>
    <r>
      <rPr>
        <sz val="10.5"/>
        <color indexed="8"/>
        <rFont val="Arial"/>
        <family val="2"/>
        <charset val="238"/>
      </rPr>
      <t>We have the stiffest profile of the market):</t>
    </r>
  </si>
  <si>
    <t>BO-BOLT</t>
  </si>
  <si>
    <t>BO-VANG</t>
  </si>
  <si>
    <t>RU-WE</t>
  </si>
  <si>
    <t>RU-WES</t>
  </si>
  <si>
    <t>RU-WESTX</t>
  </si>
  <si>
    <t>RU-WO</t>
  </si>
  <si>
    <t>RU-WOS</t>
  </si>
  <si>
    <t>RU-LIFTSTX</t>
  </si>
  <si>
    <t>TI-CL</t>
  </si>
  <si>
    <t>TI-CFIX</t>
  </si>
  <si>
    <t>TX-HK</t>
  </si>
  <si>
    <t>CEN-BL</t>
  </si>
  <si>
    <t>PA-BOLT</t>
  </si>
  <si>
    <t>PA-DBEA</t>
  </si>
  <si>
    <t>PA-CHP1</t>
  </si>
  <si>
    <t>PA-CHP5</t>
  </si>
  <si>
    <t>PA-STEP</t>
  </si>
  <si>
    <t>PA-COKIT</t>
  </si>
  <si>
    <t>HP-ZH</t>
  </si>
  <si>
    <t>HP-PAD</t>
  </si>
  <si>
    <t>HP-CALF</t>
  </si>
  <si>
    <t>HP-CALFC</t>
  </si>
  <si>
    <t>HP-HX</t>
  </si>
  <si>
    <t>HP-CHX</t>
  </si>
  <si>
    <t>HP-FOOT</t>
  </si>
  <si>
    <t>CO-TOP</t>
  </si>
  <si>
    <t>CO-TTOP</t>
  </si>
  <si>
    <t>CO-RU</t>
  </si>
  <si>
    <t>CO-TIL</t>
  </si>
  <si>
    <t>CO-BOOM</t>
  </si>
  <si>
    <t>CO-BOTT</t>
  </si>
  <si>
    <t>CO-MAST</t>
  </si>
  <si>
    <t>CO-CB</t>
  </si>
  <si>
    <t>JUST WRITE IN THE QUANTITY AND THE DOCUMENT CALCULATES THE PRICE:</t>
  </si>
  <si>
    <t>EX WORKS, excl. VAT</t>
  </si>
  <si>
    <t xml:space="preserve">White hull    </t>
  </si>
  <si>
    <t xml:space="preserve">Measurement certificate, ISAF label    </t>
  </si>
  <si>
    <t xml:space="preserve">Harken fittings (blocks, cleats, traveller system)    </t>
  </si>
  <si>
    <t xml:space="preserve">Tacktick T060 Micro Compass     </t>
  </si>
  <si>
    <t xml:space="preserve">CNC milled, dark grey, hard anodized, Nano Teflon polished centerboard    </t>
  </si>
  <si>
    <t xml:space="preserve">Adjustable centerboard bolt    </t>
  </si>
  <si>
    <t xml:space="preserve">Rear cockpit drainage tubes (1 pair)    </t>
  </si>
  <si>
    <t>PATA FX1 Standard Equipment list</t>
  </si>
  <si>
    <t>All PATA MC Carbon Mast is delivered</t>
  </si>
  <si>
    <t>• On minimum weight and minimum COG.</t>
  </si>
  <si>
    <t>• Painted in white or varnished for the natural Carbon look</t>
  </si>
  <si>
    <t>• Internal halyard and halyard lock</t>
  </si>
  <si>
    <t>• Race ready fully fitted with ropes and fittings</t>
  </si>
  <si>
    <t>• Padded cover</t>
  </si>
  <si>
    <t>• Shipped with Hawk top wind  indicator</t>
  </si>
  <si>
    <t>PATA Extras Package:</t>
  </si>
  <si>
    <t>Pussypad extenders with NEW!  easy handling fixing system in white  (30 or 15 mm high)</t>
  </si>
  <si>
    <t>Rope controlled bailers NEW!  – let you open the bailers even when hiking!</t>
  </si>
  <si>
    <t>SAVING is 130 Euro in buying these extras in one package!</t>
  </si>
  <si>
    <t>PATA MC Mast &amp; Sail SPEED PACKAGE</t>
  </si>
  <si>
    <t>Article</t>
  </si>
  <si>
    <r>
      <t>PATA FX1</t>
    </r>
    <r>
      <rPr>
        <b/>
        <i/>
        <sz val="22"/>
        <color indexed="10"/>
        <rFont val="Arial"/>
        <family val="2"/>
        <charset val="238"/>
      </rPr>
      <t xml:space="preserve"> Pure Racing </t>
    </r>
    <r>
      <rPr>
        <b/>
        <i/>
        <sz val="22"/>
        <color indexed="62"/>
        <rFont val="Arial"/>
        <family val="2"/>
        <charset val="238"/>
      </rPr>
      <t>NEW TYPE</t>
    </r>
    <r>
      <rPr>
        <b/>
        <i/>
        <sz val="22"/>
        <color indexed="10"/>
        <rFont val="Arial"/>
        <family val="2"/>
        <charset val="238"/>
      </rPr>
      <t xml:space="preserve"> </t>
    </r>
    <r>
      <rPr>
        <b/>
        <sz val="22"/>
        <color indexed="56"/>
        <rFont val="Arial"/>
        <family val="2"/>
        <charset val="238"/>
      </rPr>
      <t xml:space="preserve">Olympic FINN </t>
    </r>
  </si>
  <si>
    <t>STANDARD EQUIPMENT</t>
  </si>
  <si>
    <r>
      <t xml:space="preserve">EXTRAS in one DISCOUNTED PACKAGE proposed by experienced PATA sailors    -  190 Euro saving! </t>
    </r>
    <r>
      <rPr>
        <b/>
        <sz val="10"/>
        <color indexed="18"/>
        <rFont val="Arial"/>
        <family val="2"/>
        <charset val="238"/>
      </rPr>
      <t xml:space="preserve">(see list) </t>
    </r>
    <r>
      <rPr>
        <b/>
        <sz val="10"/>
        <color indexed="10"/>
        <rFont val="Arial"/>
        <family val="2"/>
        <charset val="238"/>
      </rPr>
      <t/>
    </r>
  </si>
  <si>
    <t xml:space="preserve"> 3 cm longer waterline, 10% less wetted surface and almost symmetrical underwater form at 15 degree heel</t>
  </si>
  <si>
    <t>Pata Mast Spare parts</t>
  </si>
  <si>
    <t>Internal halyard hook</t>
  </si>
  <si>
    <t>Spare halyard compatible with Wilke masts also</t>
  </si>
  <si>
    <t>MA-HALY</t>
  </si>
  <si>
    <t>MA-HOOK</t>
  </si>
  <si>
    <t>MA-BOLT</t>
  </si>
  <si>
    <t xml:space="preserve">The Pata Marine Team wishes happy Finn sailing to everybody! </t>
  </si>
  <si>
    <t>TRO-S</t>
  </si>
  <si>
    <t>TRAI-S</t>
  </si>
  <si>
    <t>TRAI-D</t>
  </si>
  <si>
    <t>Liftable Aluminium tiller and Harken aluminum tiller extension</t>
  </si>
  <si>
    <t>Splicing to be continuouse the control lines</t>
  </si>
  <si>
    <t xml:space="preserve">Rudder upgrade to wooden look </t>
  </si>
  <si>
    <t>UP-TILLIFT</t>
  </si>
  <si>
    <t>Rudder upgrade with Carbon Liftable Tiller in white colour</t>
  </si>
  <si>
    <t>Liftable rudder blade with fittings, alu. lifatble tiller and alu. tiller extension</t>
  </si>
  <si>
    <t>White epoxy  Carbon Rudder without  fittings</t>
  </si>
  <si>
    <t>White epoxy Carbon rudder with Seasure fittings</t>
  </si>
  <si>
    <t>White epoxy Carbon rudder, Seasure fittings, Alu. liftable tiller, Harken ext.</t>
  </si>
  <si>
    <t>Wood looks  epoxy Carbon rudder without fittings</t>
  </si>
  <si>
    <t>Wood looks  epoxy Carbon rudder, Seasure fittings</t>
  </si>
  <si>
    <t>LIFTABLE RUDDER with fittings, Alu. liftable tiller, Alu. Harken tiller extension</t>
  </si>
  <si>
    <t>TI-ALULIFT</t>
  </si>
  <si>
    <t>Liftable AlUMINIUM Tiller</t>
  </si>
  <si>
    <t xml:space="preserve">Mast step compl. </t>
  </si>
  <si>
    <t xml:space="preserve">Hiking adaptors for the calf in white colour (30 or 15mm high) </t>
  </si>
  <si>
    <t xml:space="preserve">Hiking adaptors for the calf upgrade for carbon (30 or 15mm high) </t>
  </si>
  <si>
    <t xml:space="preserve"> The New Hull form designed by the French America Cup Designer               Jacques Fauroux </t>
  </si>
  <si>
    <t>HULLS</t>
  </si>
  <si>
    <t xml:space="preserve">2. PATA FX1 Pure Racing version Boat + Carbon PATA MC  Mast + Alu Boom </t>
  </si>
  <si>
    <t xml:space="preserve">Deck and Hull in white color. Boat fully equipped with all necessary fittings and equipment (see standard list)  but with Mast and Boom  </t>
  </si>
  <si>
    <t xml:space="preserve">Deck and Hull in white color. Boat fully equipped with all necessary fittings and equipment (see standard list)  but with Mast, Boom and Sail  </t>
  </si>
  <si>
    <t>MASTS, BOOMS</t>
  </si>
  <si>
    <t>White, grey or lightblue deck in one coloured</t>
  </si>
  <si>
    <t>ZHIK padded toe straps</t>
  </si>
  <si>
    <t>All the necessary Ropes</t>
  </si>
  <si>
    <t xml:space="preserve">Rachet block with centre or side cleating system    </t>
  </si>
  <si>
    <t xml:space="preserve">Carbon white Rudder ,with Sea Sure fittings, liftable Holt tiller and Harken aluminum tiller extension  </t>
  </si>
  <si>
    <t>Tread master (Hard) or TBS Speed Grip (Soft) antiskid flooring</t>
  </si>
  <si>
    <t xml:space="preserve">Optimized the position of the COG. and Lamboley test    </t>
  </si>
  <si>
    <t>Pata MC Carbon Mast  - for 85 kg weight sailor Clear warnished Natur Carbon</t>
  </si>
  <si>
    <t>Pata MC Carbon Mast  - for 85 kg weight sailor Painted in white</t>
  </si>
  <si>
    <t>MC-85 NAT</t>
  </si>
  <si>
    <t>MC-85 WHITE</t>
  </si>
  <si>
    <t>MC-95 NAT</t>
  </si>
  <si>
    <t>MC-95 WHITE</t>
  </si>
  <si>
    <t>MC-105 NAT</t>
  </si>
  <si>
    <t>MC-105 WHITE</t>
  </si>
  <si>
    <t>MC-C WHITE</t>
  </si>
  <si>
    <t>Pata MC Carbon Mast  - for 95 kg weight sailor Clear warnished Natur Carbon</t>
  </si>
  <si>
    <t>Pata MC Carbon Mast  - for 105 kg weight sailor Clear warnished Natur Carbon</t>
  </si>
  <si>
    <t>Pata MC Carbon Mast  - Custom Made Clear warnished Natur Carbon</t>
  </si>
  <si>
    <t>Pata MC Carbon Mast  - for 95 kg weight sailor Painted in white</t>
  </si>
  <si>
    <t>Pata MC Carbon Mast  - for 105 kg weight sailor Painted in white</t>
  </si>
  <si>
    <t>Pata MC Carbon Mast  - Custom Made Painted in white</t>
  </si>
  <si>
    <t>A Pata MC Carbon Mast painted in white + 1 pcs Finn Sail  (North, Doyle Raudaschl, WB or One Sail) - the right combination of mastbend to your weight and adjusted sail luff curve to that mast</t>
  </si>
  <si>
    <t>MC-CM NAT</t>
  </si>
  <si>
    <r>
      <t>Rope controlled bailers</t>
    </r>
    <r>
      <rPr>
        <b/>
        <i/>
        <sz val="10.5"/>
        <color indexed="10"/>
        <rFont val="Arial"/>
        <family val="2"/>
        <charset val="238"/>
      </rPr>
      <t xml:space="preserve"> </t>
    </r>
    <r>
      <rPr>
        <b/>
        <i/>
        <sz val="10.5"/>
        <rFont val="Arial"/>
        <family val="2"/>
        <charset val="238"/>
      </rPr>
      <t>2 pcs</t>
    </r>
    <r>
      <rPr>
        <sz val="10.5"/>
        <color indexed="8"/>
        <rFont val="Arial"/>
        <family val="2"/>
        <charset val="238"/>
      </rPr>
      <t>– let you open and close the bailers even when hiking!</t>
    </r>
  </si>
  <si>
    <t>Adjustable telescopic centerboard stiffeners / Pair</t>
  </si>
  <si>
    <r>
      <t xml:space="preserve">Pussypad extenders / Pair </t>
    </r>
    <r>
      <rPr>
        <sz val="10.5"/>
        <color indexed="8"/>
        <rFont val="Arial"/>
        <family val="2"/>
        <charset val="238"/>
      </rPr>
      <t>30 or 15 mm high</t>
    </r>
  </si>
  <si>
    <t xml:space="preserve">  PATA FINN PRICE LIST 2015</t>
  </si>
  <si>
    <t>Price list is valid since 2015. April 10.</t>
  </si>
  <si>
    <r>
      <t xml:space="preserve">    All prices are </t>
    </r>
    <r>
      <rPr>
        <b/>
        <sz val="11.5"/>
        <color indexed="62"/>
        <rFont val="Arial"/>
        <family val="2"/>
        <charset val="238"/>
      </rPr>
      <t xml:space="preserve">without VAT </t>
    </r>
    <r>
      <rPr>
        <sz val="11.5"/>
        <color indexed="62"/>
        <rFont val="Arial"/>
        <family val="2"/>
        <charset val="238"/>
      </rPr>
      <t xml:space="preserve">and delivery charges </t>
    </r>
    <r>
      <rPr>
        <b/>
        <sz val="11.5"/>
        <color indexed="62"/>
        <rFont val="Arial"/>
        <family val="2"/>
        <charset val="238"/>
      </rPr>
      <t>– valid from the 2nd of April 2015</t>
    </r>
  </si>
  <si>
    <t>Phone: 0048667204215                               E-mail: ansail@vp.pl</t>
  </si>
</sst>
</file>

<file path=xl/styles.xml><?xml version="1.0" encoding="utf-8"?>
<styleSheet xmlns="http://schemas.openxmlformats.org/spreadsheetml/2006/main">
  <numFmts count="2">
    <numFmt numFmtId="164" formatCode="#,##0\ [$€-1]"/>
    <numFmt numFmtId="165" formatCode="[$€-2]\ #,##0.00"/>
  </numFmts>
  <fonts count="68">
    <font>
      <sz val="11"/>
      <color theme="1"/>
      <name val="Calibri"/>
      <family val="2"/>
      <charset val="238"/>
      <scheme val="minor"/>
    </font>
    <font>
      <u/>
      <sz val="10"/>
      <color indexed="12"/>
      <name val="Arial CE"/>
      <charset val="238"/>
    </font>
    <font>
      <b/>
      <sz val="9"/>
      <color indexed="81"/>
      <name val="Tahoma"/>
      <family val="2"/>
      <charset val="238"/>
    </font>
    <font>
      <sz val="9"/>
      <color indexed="81"/>
      <name val="Tahoma"/>
      <family val="2"/>
      <charset val="238"/>
    </font>
    <font>
      <i/>
      <sz val="9"/>
      <color indexed="81"/>
      <name val="Tahoma"/>
      <family val="2"/>
      <charset val="238"/>
    </font>
    <font>
      <sz val="8"/>
      <name val="Arial"/>
      <family val="2"/>
      <charset val="238"/>
    </font>
    <font>
      <b/>
      <sz val="12"/>
      <color indexed="81"/>
      <name val="Arial"/>
      <family val="2"/>
      <charset val="238"/>
    </font>
    <font>
      <b/>
      <sz val="14"/>
      <color indexed="81"/>
      <name val="Arial"/>
      <family val="2"/>
      <charset val="238"/>
    </font>
    <font>
      <sz val="12"/>
      <color indexed="81"/>
      <name val="Arial"/>
      <family val="2"/>
      <charset val="238"/>
    </font>
    <font>
      <sz val="11.5"/>
      <color indexed="62"/>
      <name val="Arial"/>
      <family val="2"/>
      <charset val="238"/>
    </font>
    <font>
      <b/>
      <sz val="11.5"/>
      <color indexed="62"/>
      <name val="Arial"/>
      <family val="2"/>
      <charset val="238"/>
    </font>
    <font>
      <b/>
      <sz val="10"/>
      <name val="Arial"/>
      <family val="2"/>
      <charset val="238"/>
    </font>
    <font>
      <sz val="10"/>
      <name val="Arial"/>
      <family val="2"/>
      <charset val="238"/>
    </font>
    <font>
      <u/>
      <sz val="10"/>
      <color indexed="12"/>
      <name val="Arial"/>
      <family val="2"/>
      <charset val="238"/>
    </font>
    <font>
      <sz val="10.5"/>
      <color indexed="8"/>
      <name val="Arial"/>
      <family val="2"/>
      <charset val="238"/>
    </font>
    <font>
      <b/>
      <i/>
      <sz val="10.5"/>
      <color indexed="10"/>
      <name val="Arial"/>
      <family val="2"/>
      <charset val="238"/>
    </font>
    <font>
      <b/>
      <sz val="14"/>
      <name val="Arial"/>
      <family val="2"/>
      <charset val="238"/>
    </font>
    <font>
      <sz val="14"/>
      <name val="Arial"/>
      <family val="2"/>
      <charset val="238"/>
    </font>
    <font>
      <b/>
      <sz val="11"/>
      <color indexed="8"/>
      <name val="Arial"/>
      <family val="2"/>
      <charset val="238"/>
    </font>
    <font>
      <b/>
      <sz val="10"/>
      <color indexed="18"/>
      <name val="Arial"/>
      <family val="2"/>
      <charset val="238"/>
    </font>
    <font>
      <b/>
      <sz val="12"/>
      <name val="Arial"/>
      <family val="2"/>
      <charset val="238"/>
    </font>
    <font>
      <sz val="12"/>
      <name val="Arial"/>
      <family val="2"/>
      <charset val="238"/>
    </font>
    <font>
      <sz val="11"/>
      <name val="Arial"/>
      <family val="2"/>
      <charset val="238"/>
    </font>
    <font>
      <b/>
      <i/>
      <sz val="22"/>
      <color indexed="10"/>
      <name val="Arial"/>
      <family val="2"/>
      <charset val="238"/>
    </font>
    <font>
      <b/>
      <i/>
      <sz val="22"/>
      <color indexed="62"/>
      <name val="Arial"/>
      <family val="2"/>
      <charset val="238"/>
    </font>
    <font>
      <b/>
      <sz val="22"/>
      <color indexed="56"/>
      <name val="Arial"/>
      <family val="2"/>
      <charset val="238"/>
    </font>
    <font>
      <b/>
      <sz val="10"/>
      <color indexed="10"/>
      <name val="Arial"/>
      <family val="2"/>
      <charset val="238"/>
    </font>
    <font>
      <sz val="11"/>
      <color indexed="8"/>
      <name val="Arial"/>
      <family val="2"/>
      <charset val="238"/>
    </font>
    <font>
      <sz val="11"/>
      <color indexed="81"/>
      <name val="Arial"/>
      <family val="2"/>
      <charset val="238"/>
    </font>
    <font>
      <b/>
      <sz val="14"/>
      <color indexed="10"/>
      <name val="Tahoma"/>
      <family val="2"/>
      <charset val="238"/>
    </font>
    <font>
      <b/>
      <sz val="14"/>
      <color indexed="10"/>
      <name val="Arial"/>
      <family val="2"/>
      <charset val="238"/>
    </font>
    <font>
      <b/>
      <sz val="16"/>
      <color indexed="10"/>
      <name val="Arial"/>
      <family val="2"/>
      <charset val="238"/>
    </font>
    <font>
      <b/>
      <sz val="16"/>
      <color indexed="10"/>
      <name val="Calibri"/>
      <family val="2"/>
      <charset val="238"/>
    </font>
    <font>
      <sz val="9"/>
      <color indexed="81"/>
      <name val="Arial"/>
      <family val="2"/>
      <charset val="238"/>
    </font>
    <font>
      <b/>
      <sz val="9"/>
      <color indexed="81"/>
      <name val="Segoe UI"/>
      <family val="2"/>
      <charset val="238"/>
    </font>
    <font>
      <b/>
      <i/>
      <sz val="10.5"/>
      <name val="Arial"/>
      <family val="2"/>
      <charset val="238"/>
    </font>
    <font>
      <b/>
      <sz val="11"/>
      <color theme="1"/>
      <name val="Calibri"/>
      <family val="2"/>
      <charset val="238"/>
      <scheme val="minor"/>
    </font>
    <font>
      <sz val="11"/>
      <color theme="1"/>
      <name val="Arial"/>
      <family val="2"/>
      <charset val="238"/>
    </font>
    <font>
      <b/>
      <sz val="22"/>
      <color rgb="FF16365D"/>
      <name val="Arial"/>
      <family val="2"/>
      <charset val="238"/>
    </font>
    <font>
      <sz val="11.5"/>
      <color rgb="FF16365D"/>
      <name val="Arial"/>
      <family val="2"/>
      <charset val="238"/>
    </font>
    <font>
      <b/>
      <sz val="11"/>
      <color theme="1"/>
      <name val="Arial"/>
      <family val="2"/>
      <charset val="238"/>
    </font>
    <font>
      <b/>
      <sz val="12"/>
      <color theme="1"/>
      <name val="Arial"/>
      <family val="2"/>
      <charset val="238"/>
    </font>
    <font>
      <b/>
      <sz val="12"/>
      <color rgb="FF000000"/>
      <name val="Arial"/>
      <family val="2"/>
      <charset val="238"/>
    </font>
    <font>
      <b/>
      <sz val="13.5"/>
      <color theme="1"/>
      <name val="Arial"/>
      <family val="2"/>
      <charset val="238"/>
    </font>
    <font>
      <sz val="10"/>
      <color theme="1"/>
      <name val="Arial"/>
      <family val="2"/>
      <charset val="238"/>
    </font>
    <font>
      <sz val="14"/>
      <color theme="1"/>
      <name val="Arial"/>
      <family val="2"/>
      <charset val="238"/>
    </font>
    <font>
      <sz val="12"/>
      <color theme="1"/>
      <name val="Arial"/>
      <family val="2"/>
      <charset val="238"/>
    </font>
    <font>
      <sz val="10.5"/>
      <color theme="1"/>
      <name val="Arial"/>
      <family val="2"/>
      <charset val="238"/>
    </font>
    <font>
      <b/>
      <sz val="14"/>
      <color theme="1"/>
      <name val="Calibri"/>
      <family val="2"/>
      <charset val="238"/>
      <scheme val="minor"/>
    </font>
    <font>
      <sz val="11"/>
      <color rgb="FF000000"/>
      <name val="Arial"/>
      <family val="2"/>
      <charset val="238"/>
    </font>
    <font>
      <b/>
      <sz val="13.5"/>
      <color theme="3" tint="-0.249977111117893"/>
      <name val="Arial"/>
      <family val="2"/>
      <charset val="238"/>
    </font>
    <font>
      <b/>
      <sz val="12"/>
      <color theme="3"/>
      <name val="Arial"/>
      <family val="2"/>
      <charset val="238"/>
    </font>
    <font>
      <b/>
      <sz val="11"/>
      <color theme="3" tint="-0.249977111117893"/>
      <name val="Arial"/>
      <family val="2"/>
      <charset val="238"/>
    </font>
    <font>
      <b/>
      <sz val="14"/>
      <color theme="3" tint="-0.249977111117893"/>
      <name val="Arial"/>
      <family val="2"/>
      <charset val="238"/>
    </font>
    <font>
      <b/>
      <sz val="12"/>
      <color theme="3" tint="-0.249977111117893"/>
      <name val="Arial"/>
      <family val="2"/>
      <charset val="238"/>
    </font>
    <font>
      <b/>
      <sz val="14"/>
      <color theme="1"/>
      <name val="Arial"/>
      <family val="2"/>
      <charset val="238"/>
    </font>
    <font>
      <b/>
      <sz val="12"/>
      <color rgb="FF002060"/>
      <name val="Arial"/>
      <family val="2"/>
      <charset val="238"/>
    </font>
    <font>
      <sz val="10.5"/>
      <color theme="1"/>
      <name val="Candara"/>
      <family val="2"/>
      <charset val="238"/>
    </font>
    <font>
      <b/>
      <sz val="16"/>
      <color theme="1"/>
      <name val="Arial"/>
      <family val="2"/>
      <charset val="238"/>
    </font>
    <font>
      <b/>
      <sz val="16"/>
      <color rgb="FFFF0000"/>
      <name val="Arial"/>
      <family val="2"/>
      <charset val="238"/>
    </font>
    <font>
      <b/>
      <sz val="14"/>
      <color rgb="FF16365D"/>
      <name val="Arial"/>
      <family val="2"/>
      <charset val="238"/>
    </font>
    <font>
      <b/>
      <sz val="13.5"/>
      <color rgb="FF17365D"/>
      <name val="Arial"/>
      <family val="2"/>
      <charset val="238"/>
    </font>
    <font>
      <b/>
      <sz val="16"/>
      <color rgb="FF17365D"/>
      <name val="Arial"/>
      <family val="2"/>
      <charset val="238"/>
    </font>
    <font>
      <b/>
      <sz val="14"/>
      <color theme="3" tint="-0.499984740745262"/>
      <name val="Arial"/>
      <family val="2"/>
      <charset val="238"/>
    </font>
    <font>
      <b/>
      <u/>
      <sz val="16"/>
      <color rgb="FFFF0000"/>
      <name val="Arial"/>
      <family val="2"/>
      <charset val="238"/>
    </font>
    <font>
      <b/>
      <u/>
      <sz val="10"/>
      <color theme="1"/>
      <name val="Arial"/>
      <family val="2"/>
      <charset val="238"/>
    </font>
    <font>
      <b/>
      <sz val="14"/>
      <color rgb="FFFF0000"/>
      <name val="Arial"/>
      <family val="2"/>
      <charset val="238"/>
    </font>
    <font>
      <b/>
      <i/>
      <sz val="22"/>
      <color rgb="FFFF0000"/>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indexed="64"/>
      </patternFill>
    </fill>
  </fills>
  <borders count="3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33">
    <xf numFmtId="0" fontId="0" fillId="0" borderId="0" xfId="0"/>
    <xf numFmtId="0" fontId="37" fillId="0" borderId="0" xfId="0" applyFont="1"/>
    <xf numFmtId="164" fontId="37" fillId="0" borderId="0" xfId="0" applyNumberFormat="1" applyFont="1"/>
    <xf numFmtId="0" fontId="37" fillId="0" borderId="0" xfId="0" applyFont="1" applyAlignment="1">
      <alignment vertical="top"/>
    </xf>
    <xf numFmtId="0" fontId="38" fillId="0" borderId="0" xfId="0" applyFont="1" applyAlignment="1">
      <alignment horizontal="left" vertical="top"/>
    </xf>
    <xf numFmtId="0" fontId="39" fillId="0" borderId="0" xfId="0" applyFont="1" applyAlignment="1">
      <alignment vertical="top"/>
    </xf>
    <xf numFmtId="0" fontId="12" fillId="0" borderId="0" xfId="0" applyFont="1"/>
    <xf numFmtId="0" fontId="5" fillId="0" borderId="0" xfId="0" applyFont="1" applyFill="1" applyBorder="1" applyAlignment="1">
      <alignment horizontal="left"/>
    </xf>
    <xf numFmtId="1" fontId="5" fillId="0" borderId="1" xfId="0" applyNumberFormat="1" applyFont="1" applyFill="1" applyBorder="1" applyAlignment="1">
      <alignment horizontal="center"/>
    </xf>
    <xf numFmtId="165" fontId="5" fillId="0" borderId="1" xfId="0" applyNumberFormat="1" applyFont="1" applyFill="1" applyBorder="1" applyAlignment="1">
      <alignment horizontal="right"/>
    </xf>
    <xf numFmtId="0" fontId="5" fillId="0" borderId="2" xfId="0" applyFont="1" applyFill="1" applyBorder="1" applyAlignment="1">
      <alignment horizontal="left"/>
    </xf>
    <xf numFmtId="0" fontId="5" fillId="0" borderId="0" xfId="0" applyFont="1" applyBorder="1" applyAlignment="1">
      <alignment horizontal="left"/>
    </xf>
    <xf numFmtId="1" fontId="5" fillId="0" borderId="1" xfId="0" applyNumberFormat="1" applyFont="1" applyBorder="1" applyAlignment="1">
      <alignment horizontal="center"/>
    </xf>
    <xf numFmtId="165" fontId="5" fillId="0" borderId="1" xfId="0" applyNumberFormat="1" applyFont="1" applyBorder="1" applyAlignment="1">
      <alignment horizontal="right"/>
    </xf>
    <xf numFmtId="0" fontId="37" fillId="0" borderId="0" xfId="0" applyFont="1" applyAlignment="1">
      <alignment vertical="center"/>
    </xf>
    <xf numFmtId="0" fontId="17" fillId="0" borderId="0" xfId="0" applyFont="1" applyAlignment="1">
      <alignment vertical="center"/>
    </xf>
    <xf numFmtId="0" fontId="40" fillId="2" borderId="0" xfId="0" applyFont="1" applyFill="1" applyAlignment="1">
      <alignment horizontal="center"/>
    </xf>
    <xf numFmtId="1" fontId="5" fillId="0" borderId="0" xfId="0" applyNumberFormat="1" applyFont="1" applyFill="1" applyBorder="1" applyAlignment="1">
      <alignment horizontal="center"/>
    </xf>
    <xf numFmtId="165" fontId="5" fillId="0" borderId="0" xfId="0" applyNumberFormat="1" applyFont="1" applyFill="1" applyBorder="1" applyAlignment="1">
      <alignment horizontal="right"/>
    </xf>
    <xf numFmtId="164" fontId="41" fillId="0" borderId="3" xfId="0" applyNumberFormat="1" applyFont="1" applyBorder="1" applyAlignment="1">
      <alignment vertical="center"/>
    </xf>
    <xf numFmtId="0" fontId="42" fillId="3" borderId="2" xfId="0" applyFont="1" applyFill="1" applyBorder="1" applyAlignment="1">
      <alignment vertical="center"/>
    </xf>
    <xf numFmtId="0" fontId="16" fillId="3" borderId="0" xfId="0" applyFont="1" applyFill="1" applyBorder="1" applyAlignment="1">
      <alignment vertical="center"/>
    </xf>
    <xf numFmtId="165" fontId="20" fillId="3" borderId="0" xfId="0" applyNumberFormat="1" applyFont="1" applyFill="1" applyBorder="1" applyAlignment="1">
      <alignment horizontal="right" vertical="center"/>
    </xf>
    <xf numFmtId="0" fontId="20" fillId="0" borderId="0" xfId="0" applyFont="1" applyAlignment="1">
      <alignment horizontal="left" vertical="top"/>
    </xf>
    <xf numFmtId="0" fontId="37" fillId="0" borderId="0" xfId="0" applyFont="1" applyAlignment="1">
      <alignment horizontal="right"/>
    </xf>
    <xf numFmtId="0" fontId="37" fillId="0" borderId="0" xfId="0" applyFont="1" applyAlignment="1">
      <alignment horizontal="center"/>
    </xf>
    <xf numFmtId="0" fontId="0" fillId="0" borderId="0" xfId="0" applyAlignment="1">
      <alignment horizontal="center"/>
    </xf>
    <xf numFmtId="0" fontId="37" fillId="0" borderId="0" xfId="0" applyFont="1" applyAlignment="1">
      <alignment horizontal="left"/>
    </xf>
    <xf numFmtId="164" fontId="37" fillId="0" borderId="0" xfId="0" applyNumberFormat="1" applyFont="1" applyAlignment="1">
      <alignment horizontal="right"/>
    </xf>
    <xf numFmtId="3" fontId="40" fillId="2" borderId="0" xfId="0" applyNumberFormat="1" applyFont="1" applyFill="1" applyAlignment="1">
      <alignment horizontal="center"/>
    </xf>
    <xf numFmtId="0" fontId="43" fillId="0" borderId="0" xfId="0" applyFont="1" applyAlignment="1">
      <alignment horizontal="center" wrapText="1"/>
    </xf>
    <xf numFmtId="0" fontId="44" fillId="0" borderId="0" xfId="0" applyFont="1" applyAlignment="1">
      <alignment wrapText="1"/>
    </xf>
    <xf numFmtId="0" fontId="45" fillId="0" borderId="0" xfId="0" applyFont="1" applyAlignment="1">
      <alignment wrapText="1"/>
    </xf>
    <xf numFmtId="0" fontId="46" fillId="0" borderId="0" xfId="0" applyFont="1" applyAlignment="1">
      <alignment wrapText="1"/>
    </xf>
    <xf numFmtId="0" fontId="47" fillId="0" borderId="0" xfId="0" applyFont="1" applyAlignment="1">
      <alignment horizontal="left" wrapText="1" indent="2"/>
    </xf>
    <xf numFmtId="0" fontId="47" fillId="0" borderId="0" xfId="0" applyFont="1" applyAlignment="1">
      <alignment wrapText="1"/>
    </xf>
    <xf numFmtId="0" fontId="47" fillId="0" borderId="0" xfId="0" applyFont="1" applyAlignment="1">
      <alignment horizontal="left" wrapText="1" indent="3"/>
    </xf>
    <xf numFmtId="0" fontId="37" fillId="0" borderId="0" xfId="0" applyFont="1" applyAlignment="1"/>
    <xf numFmtId="0" fontId="44" fillId="0" borderId="0" xfId="0" applyFont="1" applyAlignment="1"/>
    <xf numFmtId="0" fontId="48" fillId="0" borderId="0" xfId="0" applyFont="1"/>
    <xf numFmtId="0" fontId="36" fillId="0" borderId="0" xfId="0" applyFont="1"/>
    <xf numFmtId="0" fontId="37" fillId="4" borderId="0" xfId="0" applyFont="1" applyFill="1" applyAlignment="1">
      <alignment vertical="top"/>
    </xf>
    <xf numFmtId="0" fontId="47" fillId="4" borderId="0" xfId="0" applyFont="1" applyFill="1" applyAlignment="1">
      <alignment wrapText="1"/>
    </xf>
    <xf numFmtId="0" fontId="37" fillId="4" borderId="0" xfId="0" applyFont="1" applyFill="1" applyAlignment="1"/>
    <xf numFmtId="0" fontId="47" fillId="4" borderId="0" xfId="0" applyFont="1" applyFill="1" applyAlignment="1"/>
    <xf numFmtId="0" fontId="47" fillId="4" borderId="0" xfId="0" applyFont="1" applyFill="1" applyAlignment="1">
      <alignment vertical="center"/>
    </xf>
    <xf numFmtId="0" fontId="47" fillId="4" borderId="0" xfId="0" applyFont="1" applyFill="1" applyAlignment="1">
      <alignment vertical="top" wrapText="1"/>
    </xf>
    <xf numFmtId="0" fontId="37" fillId="4" borderId="0" xfId="0" applyFont="1" applyFill="1"/>
    <xf numFmtId="0" fontId="44" fillId="4" borderId="0" xfId="0" applyFont="1" applyFill="1" applyAlignment="1"/>
    <xf numFmtId="0" fontId="37" fillId="4" borderId="0" xfId="0" applyFont="1" applyFill="1" applyAlignment="1">
      <alignment horizontal="center"/>
    </xf>
    <xf numFmtId="0" fontId="37" fillId="4" borderId="0" xfId="0" applyFont="1" applyFill="1" applyAlignment="1">
      <alignment horizontal="right"/>
    </xf>
    <xf numFmtId="0" fontId="37" fillId="4" borderId="0" xfId="0" applyFont="1" applyFill="1" applyAlignment="1">
      <alignment horizontal="right" wrapText="1"/>
    </xf>
    <xf numFmtId="164" fontId="37" fillId="4" borderId="0" xfId="0" applyNumberFormat="1" applyFont="1" applyFill="1" applyAlignment="1">
      <alignment horizontal="right" wrapText="1"/>
    </xf>
    <xf numFmtId="164" fontId="37" fillId="4" borderId="0" xfId="0" applyNumberFormat="1" applyFont="1" applyFill="1" applyAlignment="1">
      <alignment horizontal="right" vertical="center"/>
    </xf>
    <xf numFmtId="164" fontId="22" fillId="4" borderId="0" xfId="0" applyNumberFormat="1" applyFont="1" applyFill="1" applyAlignment="1">
      <alignment horizontal="right" wrapText="1"/>
    </xf>
    <xf numFmtId="164" fontId="37" fillId="4" borderId="0" xfId="0" applyNumberFormat="1" applyFont="1" applyFill="1" applyAlignment="1">
      <alignment horizontal="right"/>
    </xf>
    <xf numFmtId="164" fontId="37" fillId="4" borderId="0" xfId="0" applyNumberFormat="1" applyFont="1" applyFill="1" applyAlignment="1">
      <alignment horizontal="right" vertical="top" wrapText="1"/>
    </xf>
    <xf numFmtId="3" fontId="40" fillId="4" borderId="0" xfId="0" applyNumberFormat="1" applyFont="1" applyFill="1" applyAlignment="1">
      <alignment horizontal="center"/>
    </xf>
    <xf numFmtId="164" fontId="40" fillId="4" borderId="0" xfId="0" applyNumberFormat="1" applyFont="1" applyFill="1" applyAlignment="1">
      <alignment horizontal="center"/>
    </xf>
    <xf numFmtId="0" fontId="40" fillId="0" borderId="4" xfId="0" applyFont="1" applyBorder="1" applyAlignment="1">
      <alignment horizontal="center" vertical="center"/>
    </xf>
    <xf numFmtId="164" fontId="37" fillId="0" borderId="4" xfId="0" applyNumberFormat="1" applyFont="1" applyBorder="1" applyAlignment="1">
      <alignment horizontal="center" vertical="center"/>
    </xf>
    <xf numFmtId="0" fontId="40" fillId="2" borderId="0" xfId="0" applyFont="1" applyFill="1" applyAlignment="1">
      <alignment horizontal="center" vertical="center"/>
    </xf>
    <xf numFmtId="164" fontId="41" fillId="0" borderId="0" xfId="0" applyNumberFormat="1" applyFont="1" applyAlignment="1">
      <alignment vertical="center"/>
    </xf>
    <xf numFmtId="164" fontId="37" fillId="0" borderId="0" xfId="0" applyNumberFormat="1" applyFont="1" applyAlignment="1">
      <alignment vertical="center"/>
    </xf>
    <xf numFmtId="164" fontId="46" fillId="0" borderId="0" xfId="0" applyNumberFormat="1" applyFont="1" applyAlignment="1">
      <alignment vertical="center"/>
    </xf>
    <xf numFmtId="0" fontId="49" fillId="0" borderId="0" xfId="0" applyFont="1" applyAlignment="1">
      <alignment vertical="center" wrapText="1"/>
    </xf>
    <xf numFmtId="0" fontId="37" fillId="0" borderId="0" xfId="0" applyFont="1" applyAlignment="1">
      <alignment horizontal="center" vertical="center"/>
    </xf>
    <xf numFmtId="0" fontId="49" fillId="0" borderId="0" xfId="0" applyFont="1" applyAlignment="1">
      <alignment horizontal="left" vertical="center" wrapText="1"/>
    </xf>
    <xf numFmtId="164" fontId="37" fillId="0" borderId="0" xfId="0" applyNumberFormat="1" applyFont="1" applyAlignment="1">
      <alignment horizontal="left" vertical="center" wrapText="1"/>
    </xf>
    <xf numFmtId="0" fontId="40" fillId="2" borderId="5" xfId="0" applyFont="1" applyFill="1" applyBorder="1" applyAlignment="1">
      <alignment horizontal="center" vertical="center"/>
    </xf>
    <xf numFmtId="0" fontId="37" fillId="5" borderId="0" xfId="0" applyFont="1" applyFill="1" applyAlignment="1">
      <alignment vertical="center"/>
    </xf>
    <xf numFmtId="0" fontId="49" fillId="5" borderId="0" xfId="0" applyFont="1" applyFill="1" applyAlignment="1">
      <alignment horizontal="left" vertical="center" wrapText="1"/>
    </xf>
    <xf numFmtId="0" fontId="50" fillId="5" borderId="0" xfId="0" applyFont="1" applyFill="1" applyAlignment="1">
      <alignment vertical="center"/>
    </xf>
    <xf numFmtId="0" fontId="51" fillId="5" borderId="0" xfId="0" applyFont="1" applyFill="1" applyAlignment="1">
      <alignment vertical="center" wrapText="1"/>
    </xf>
    <xf numFmtId="0" fontId="47" fillId="5" borderId="0" xfId="0" applyFont="1" applyFill="1" applyAlignment="1">
      <alignment horizontal="left" vertical="center"/>
    </xf>
    <xf numFmtId="0" fontId="47" fillId="5" borderId="0" xfId="0" applyFont="1" applyFill="1" applyAlignment="1">
      <alignment vertical="center"/>
    </xf>
    <xf numFmtId="0" fontId="52" fillId="5" borderId="0" xfId="0" applyFont="1" applyFill="1" applyAlignment="1">
      <alignment vertical="center" wrapText="1"/>
    </xf>
    <xf numFmtId="0" fontId="52" fillId="5" borderId="6" xfId="0" applyFont="1" applyFill="1" applyBorder="1" applyAlignment="1">
      <alignment horizontal="center" vertical="center" wrapText="1"/>
    </xf>
    <xf numFmtId="0" fontId="52" fillId="5" borderId="7" xfId="0" applyFont="1" applyFill="1" applyBorder="1" applyAlignment="1">
      <alignment horizontal="center" vertical="center" wrapText="1"/>
    </xf>
    <xf numFmtId="0" fontId="52" fillId="5" borderId="8" xfId="0" applyFont="1" applyFill="1" applyBorder="1" applyAlignment="1">
      <alignment horizontal="center" vertical="center" wrapText="1"/>
    </xf>
    <xf numFmtId="0" fontId="52" fillId="5" borderId="0" xfId="0" applyFont="1" applyFill="1" applyAlignment="1">
      <alignment horizontal="center" vertical="center" wrapText="1"/>
    </xf>
    <xf numFmtId="0" fontId="47" fillId="5" borderId="0" xfId="0" applyFont="1" applyFill="1" applyBorder="1" applyAlignment="1">
      <alignment vertical="center"/>
    </xf>
    <xf numFmtId="0" fontId="50" fillId="5" borderId="0" xfId="0" applyFont="1" applyFill="1" applyAlignment="1"/>
    <xf numFmtId="0" fontId="37" fillId="5" borderId="0" xfId="0" applyFont="1" applyFill="1" applyAlignment="1">
      <alignment horizontal="center" vertical="center"/>
    </xf>
    <xf numFmtId="164" fontId="37" fillId="5" borderId="0" xfId="0" applyNumberFormat="1" applyFont="1" applyFill="1" applyAlignment="1">
      <alignment vertical="center"/>
    </xf>
    <xf numFmtId="164" fontId="37" fillId="5" borderId="0" xfId="0" applyNumberFormat="1" applyFont="1" applyFill="1" applyAlignment="1">
      <alignment horizontal="right" vertical="center"/>
    </xf>
    <xf numFmtId="164" fontId="41" fillId="5" borderId="9" xfId="0" applyNumberFormat="1" applyFont="1" applyFill="1" applyBorder="1" applyAlignment="1">
      <alignment horizontal="right" vertical="center"/>
    </xf>
    <xf numFmtId="164" fontId="37" fillId="5" borderId="10" xfId="0" applyNumberFormat="1" applyFont="1" applyFill="1" applyBorder="1" applyAlignment="1">
      <alignment horizontal="right" vertical="center"/>
    </xf>
    <xf numFmtId="164" fontId="37" fillId="5" borderId="0" xfId="0" applyNumberFormat="1" applyFont="1" applyFill="1" applyAlignment="1">
      <alignment horizontal="right" vertical="top" wrapText="1"/>
    </xf>
    <xf numFmtId="164" fontId="37" fillId="5" borderId="0" xfId="0" applyNumberFormat="1" applyFont="1" applyFill="1" applyAlignment="1">
      <alignment horizontal="right" vertical="top"/>
    </xf>
    <xf numFmtId="164" fontId="37" fillId="5" borderId="0" xfId="0" applyNumberFormat="1" applyFont="1" applyFill="1"/>
    <xf numFmtId="164" fontId="40" fillId="5" borderId="0" xfId="0" applyNumberFormat="1" applyFont="1" applyFill="1" applyAlignment="1">
      <alignment horizontal="center"/>
    </xf>
    <xf numFmtId="0" fontId="53" fillId="5" borderId="0" xfId="0" applyFont="1" applyFill="1" applyAlignment="1">
      <alignment vertical="center"/>
    </xf>
    <xf numFmtId="0" fontId="47" fillId="5" borderId="0" xfId="0" applyFont="1" applyFill="1" applyAlignment="1">
      <alignment vertical="top"/>
    </xf>
    <xf numFmtId="0" fontId="47" fillId="5" borderId="0" xfId="0" applyFont="1" applyFill="1" applyAlignment="1">
      <alignment vertical="top" wrapText="1"/>
    </xf>
    <xf numFmtId="0" fontId="37" fillId="5" borderId="0" xfId="0" applyFont="1" applyFill="1" applyAlignment="1">
      <alignment vertical="top"/>
    </xf>
    <xf numFmtId="0" fontId="54" fillId="6" borderId="0" xfId="0" applyFont="1" applyFill="1" applyAlignment="1">
      <alignment vertical="center"/>
    </xf>
    <xf numFmtId="0" fontId="16" fillId="4" borderId="0" xfId="0" applyFont="1" applyFill="1" applyBorder="1" applyAlignment="1">
      <alignment vertical="center"/>
    </xf>
    <xf numFmtId="165" fontId="20" fillId="4" borderId="0" xfId="0" applyNumberFormat="1" applyFont="1" applyFill="1" applyBorder="1" applyAlignment="1">
      <alignment horizontal="right" vertical="center"/>
    </xf>
    <xf numFmtId="0" fontId="55" fillId="6" borderId="11" xfId="0" applyFont="1" applyFill="1" applyBorder="1" applyAlignment="1">
      <alignment vertical="top"/>
    </xf>
    <xf numFmtId="0" fontId="37" fillId="6" borderId="0" xfId="0" applyFont="1" applyFill="1" applyAlignment="1">
      <alignment horizontal="center"/>
    </xf>
    <xf numFmtId="0" fontId="56" fillId="0" borderId="0" xfId="0" applyFont="1" applyAlignment="1">
      <alignment vertical="top" wrapText="1"/>
    </xf>
    <xf numFmtId="0" fontId="37" fillId="0" borderId="4" xfId="0" applyFont="1" applyBorder="1" applyAlignment="1">
      <alignment horizontal="center" vertical="center"/>
    </xf>
    <xf numFmtId="0" fontId="50" fillId="0" borderId="0" xfId="0" applyFont="1" applyFill="1" applyAlignment="1">
      <alignment vertical="center"/>
    </xf>
    <xf numFmtId="0" fontId="51" fillId="0" borderId="0" xfId="0" applyFont="1" applyFill="1" applyAlignment="1">
      <alignment vertical="center" wrapText="1"/>
    </xf>
    <xf numFmtId="0" fontId="37" fillId="0" borderId="0" xfId="0" applyFont="1" applyFill="1" applyAlignment="1">
      <alignment horizontal="center" vertical="center"/>
    </xf>
    <xf numFmtId="164" fontId="37" fillId="0" borderId="0" xfId="0" applyNumberFormat="1" applyFont="1" applyFill="1" applyAlignment="1">
      <alignment vertical="center"/>
    </xf>
    <xf numFmtId="0" fontId="37" fillId="0" borderId="0" xfId="0" applyFont="1" applyFill="1"/>
    <xf numFmtId="0" fontId="44" fillId="0" borderId="0" xfId="0" applyFont="1" applyAlignment="1">
      <alignment vertical="top"/>
    </xf>
    <xf numFmtId="0" fontId="40" fillId="2" borderId="6" xfId="0" applyFont="1" applyFill="1" applyBorder="1" applyAlignment="1">
      <alignment horizontal="center" vertical="center"/>
    </xf>
    <xf numFmtId="164" fontId="41" fillId="5" borderId="7" xfId="0" applyNumberFormat="1" applyFont="1" applyFill="1" applyBorder="1" applyAlignment="1">
      <alignment horizontal="right" vertical="center"/>
    </xf>
    <xf numFmtId="164" fontId="37" fillId="5" borderId="8" xfId="0" applyNumberFormat="1" applyFont="1" applyFill="1" applyBorder="1" applyAlignment="1">
      <alignment horizontal="right" vertical="center"/>
    </xf>
    <xf numFmtId="0" fontId="40" fillId="2" borderId="12" xfId="0" applyFont="1" applyFill="1" applyBorder="1" applyAlignment="1">
      <alignment horizontal="center" vertical="center"/>
    </xf>
    <xf numFmtId="164" fontId="37" fillId="5" borderId="0" xfId="0" applyNumberFormat="1" applyFont="1" applyFill="1" applyBorder="1" applyAlignment="1">
      <alignment vertical="center"/>
    </xf>
    <xf numFmtId="164" fontId="37" fillId="5" borderId="13" xfId="0" applyNumberFormat="1" applyFont="1" applyFill="1" applyBorder="1" applyAlignment="1">
      <alignment horizontal="right" vertical="center"/>
    </xf>
    <xf numFmtId="0" fontId="40" fillId="2" borderId="14" xfId="0" applyFont="1" applyFill="1" applyBorder="1" applyAlignment="1">
      <alignment horizontal="center" vertical="center"/>
    </xf>
    <xf numFmtId="164" fontId="37" fillId="5" borderId="15" xfId="0" applyNumberFormat="1" applyFont="1" applyFill="1" applyBorder="1" applyAlignment="1">
      <alignment vertical="center"/>
    </xf>
    <xf numFmtId="164" fontId="37" fillId="5" borderId="16" xfId="0" applyNumberFormat="1" applyFont="1" applyFill="1" applyBorder="1" applyAlignment="1">
      <alignment horizontal="right" vertical="center"/>
    </xf>
    <xf numFmtId="0" fontId="47" fillId="4" borderId="0" xfId="0" applyFont="1" applyFill="1" applyAlignment="1">
      <alignment horizontal="left" vertical="top" wrapText="1"/>
    </xf>
    <xf numFmtId="0" fontId="37" fillId="5" borderId="0" xfId="0" applyFont="1" applyFill="1" applyBorder="1" applyAlignment="1">
      <alignment vertical="center"/>
    </xf>
    <xf numFmtId="0" fontId="40" fillId="2" borderId="0" xfId="0" applyFont="1" applyFill="1" applyBorder="1" applyAlignment="1">
      <alignment horizontal="center" vertical="center"/>
    </xf>
    <xf numFmtId="0" fontId="0" fillId="0" borderId="0" xfId="0" applyFont="1" applyAlignment="1">
      <alignment vertical="top" wrapText="1"/>
    </xf>
    <xf numFmtId="0" fontId="57" fillId="0" borderId="0" xfId="0" applyFont="1" applyAlignment="1">
      <alignment horizontal="right" vertical="top" wrapText="1"/>
    </xf>
    <xf numFmtId="0" fontId="51" fillId="0" borderId="0" xfId="0" applyFont="1" applyAlignment="1">
      <alignment horizontal="left" vertical="center" wrapText="1"/>
    </xf>
    <xf numFmtId="0" fontId="47" fillId="4" borderId="0" xfId="0" applyFont="1" applyFill="1" applyAlignment="1">
      <alignment horizontal="left" wrapText="1"/>
    </xf>
    <xf numFmtId="0" fontId="37" fillId="0" borderId="7" xfId="0" applyFont="1" applyBorder="1" applyAlignment="1">
      <alignment vertical="center"/>
    </xf>
    <xf numFmtId="0" fontId="0" fillId="0" borderId="0" xfId="0" applyAlignment="1">
      <alignment wrapText="1"/>
    </xf>
    <xf numFmtId="0" fontId="40" fillId="0" borderId="0" xfId="0" applyFont="1" applyFill="1" applyAlignment="1">
      <alignment horizontal="center" vertical="center"/>
    </xf>
    <xf numFmtId="0" fontId="37" fillId="2" borderId="0" xfId="0" applyFont="1" applyFill="1" applyAlignment="1">
      <alignment vertical="center"/>
    </xf>
    <xf numFmtId="0" fontId="49" fillId="2" borderId="0" xfId="0" applyFont="1" applyFill="1" applyAlignment="1">
      <alignment horizontal="left" vertical="center" wrapText="1"/>
    </xf>
    <xf numFmtId="164" fontId="37" fillId="2" borderId="0" xfId="0" applyNumberFormat="1" applyFont="1" applyFill="1" applyAlignment="1">
      <alignment horizontal="left" vertical="center" wrapText="1"/>
    </xf>
    <xf numFmtId="164" fontId="37" fillId="2" borderId="0" xfId="0" applyNumberFormat="1" applyFont="1" applyFill="1" applyAlignment="1">
      <alignment vertical="center"/>
    </xf>
    <xf numFmtId="0" fontId="37" fillId="2" borderId="0" xfId="0" applyFont="1" applyFill="1"/>
    <xf numFmtId="0" fontId="47" fillId="7" borderId="0" xfId="0" applyFont="1" applyFill="1" applyBorder="1" applyAlignment="1">
      <alignment horizontal="left" vertical="center"/>
    </xf>
    <xf numFmtId="0" fontId="47" fillId="4" borderId="0" xfId="0" applyFont="1" applyFill="1" applyAlignment="1">
      <alignment horizontal="left" wrapText="1"/>
    </xf>
    <xf numFmtId="0" fontId="47" fillId="4" borderId="0" xfId="0" applyFont="1" applyFill="1" applyAlignment="1">
      <alignment horizontal="left" vertical="top" wrapText="1"/>
    </xf>
    <xf numFmtId="0" fontId="47" fillId="4" borderId="0" xfId="0" applyFont="1" applyFill="1" applyAlignment="1">
      <alignment horizontal="left"/>
    </xf>
    <xf numFmtId="164" fontId="58" fillId="3" borderId="0" xfId="0" applyNumberFormat="1" applyFont="1" applyFill="1" applyBorder="1" applyAlignment="1">
      <alignment horizontal="right"/>
    </xf>
    <xf numFmtId="0" fontId="59" fillId="0" borderId="0" xfId="0" applyFont="1" applyAlignment="1">
      <alignment horizontal="center" vertical="center"/>
    </xf>
    <xf numFmtId="0" fontId="60" fillId="0" borderId="0" xfId="0" applyFont="1" applyAlignment="1">
      <alignment horizontal="center" vertical="center"/>
    </xf>
    <xf numFmtId="0" fontId="61" fillId="8" borderId="0" xfId="0" applyFont="1" applyFill="1" applyAlignment="1">
      <alignment horizontal="left"/>
    </xf>
    <xf numFmtId="0" fontId="20" fillId="4" borderId="0" xfId="0" applyFont="1" applyFill="1" applyBorder="1" applyAlignment="1">
      <alignment horizontal="right" vertical="center"/>
    </xf>
    <xf numFmtId="0" fontId="58" fillId="3" borderId="0" xfId="0" applyFont="1" applyFill="1" applyAlignment="1">
      <alignment horizontal="right" vertical="center"/>
    </xf>
    <xf numFmtId="0" fontId="58" fillId="3" borderId="0" xfId="0" applyFont="1" applyFill="1" applyBorder="1" applyAlignment="1">
      <alignment horizontal="right" vertical="center"/>
    </xf>
    <xf numFmtId="0" fontId="37" fillId="0" borderId="0" xfId="0" applyFont="1" applyAlignment="1">
      <alignment horizontal="left"/>
    </xf>
    <xf numFmtId="0" fontId="12" fillId="0" borderId="10" xfId="0" applyFont="1" applyBorder="1" applyAlignment="1">
      <alignment horizontal="left" wrapText="1"/>
    </xf>
    <xf numFmtId="0" fontId="12" fillId="0" borderId="4" xfId="0" applyFont="1" applyBorder="1" applyAlignment="1">
      <alignment horizontal="left"/>
    </xf>
    <xf numFmtId="0" fontId="12" fillId="0" borderId="17" xfId="0" applyFont="1" applyBorder="1" applyAlignment="1">
      <alignment horizontal="left"/>
    </xf>
    <xf numFmtId="0" fontId="11" fillId="0" borderId="18" xfId="0" applyFont="1" applyBorder="1" applyAlignment="1">
      <alignment horizontal="left"/>
    </xf>
    <xf numFmtId="0" fontId="11" fillId="0" borderId="2" xfId="0" applyFont="1" applyBorder="1" applyAlignment="1">
      <alignment horizontal="left"/>
    </xf>
    <xf numFmtId="0" fontId="12" fillId="0" borderId="10" xfId="0" applyFont="1" applyBorder="1" applyAlignment="1">
      <alignment horizontal="left"/>
    </xf>
    <xf numFmtId="0" fontId="37" fillId="0" borderId="5" xfId="0" applyFont="1" applyBorder="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40" fillId="7" borderId="6" xfId="0" applyFont="1" applyFill="1" applyBorder="1" applyAlignment="1">
      <alignment horizontal="center" vertical="center" textRotation="255" wrapText="1"/>
    </xf>
    <xf numFmtId="0" fontId="40" fillId="7" borderId="12" xfId="0" applyFont="1" applyFill="1" applyBorder="1" applyAlignment="1">
      <alignment horizontal="center" vertical="center" textRotation="255" wrapText="1"/>
    </xf>
    <xf numFmtId="0" fontId="40" fillId="7" borderId="14" xfId="0" applyFont="1" applyFill="1" applyBorder="1" applyAlignment="1">
      <alignment horizontal="center" vertical="center" textRotation="255" wrapText="1"/>
    </xf>
    <xf numFmtId="0" fontId="47" fillId="5" borderId="0" xfId="0" applyFont="1" applyFill="1" applyBorder="1" applyAlignment="1">
      <alignment horizontal="left" vertical="center"/>
    </xf>
    <xf numFmtId="0" fontId="47" fillId="7" borderId="0" xfId="0" applyFont="1" applyFill="1" applyBorder="1" applyAlignment="1">
      <alignment horizontal="left" vertical="center"/>
    </xf>
    <xf numFmtId="0" fontId="62" fillId="8" borderId="0" xfId="0" applyFont="1" applyFill="1" applyAlignment="1">
      <alignment horizontal="left"/>
    </xf>
    <xf numFmtId="0" fontId="44" fillId="4" borderId="0" xfId="0" applyFont="1" applyFill="1" applyAlignment="1">
      <alignment horizontal="center"/>
    </xf>
    <xf numFmtId="0" fontId="11" fillId="0" borderId="19" xfId="0" applyFont="1" applyBorder="1" applyAlignment="1">
      <alignment horizontal="left"/>
    </xf>
    <xf numFmtId="0" fontId="11" fillId="0" borderId="17" xfId="0" applyFont="1" applyBorder="1" applyAlignment="1">
      <alignment horizontal="left"/>
    </xf>
    <xf numFmtId="0" fontId="55" fillId="6" borderId="11" xfId="0" applyFont="1" applyFill="1" applyBorder="1" applyAlignment="1">
      <alignment horizontal="center" vertical="center"/>
    </xf>
    <xf numFmtId="0" fontId="59" fillId="0" borderId="0" xfId="0" applyFont="1" applyAlignment="1">
      <alignment horizontal="center" vertical="center" wrapText="1"/>
    </xf>
    <xf numFmtId="0" fontId="58" fillId="0" borderId="0" xfId="0" applyFont="1" applyAlignment="1">
      <alignment horizontal="center" vertical="center" wrapText="1"/>
    </xf>
    <xf numFmtId="0" fontId="63" fillId="9" borderId="0" xfId="0" applyFont="1" applyFill="1" applyAlignment="1">
      <alignment horizontal="center" vertical="top" wrapText="1"/>
    </xf>
    <xf numFmtId="0" fontId="47" fillId="5" borderId="0" xfId="0" applyFont="1" applyFill="1" applyAlignment="1">
      <alignment horizontal="left" wrapText="1"/>
    </xf>
    <xf numFmtId="0" fontId="11" fillId="0" borderId="26" xfId="0" applyFont="1" applyBorder="1" applyAlignment="1">
      <alignment horizontal="left"/>
    </xf>
    <xf numFmtId="0" fontId="11" fillId="0" borderId="27" xfId="0" applyFont="1" applyBorder="1" applyAlignment="1">
      <alignment horizontal="left"/>
    </xf>
    <xf numFmtId="15" fontId="12" fillId="0" borderId="28" xfId="0" applyNumberFormat="1" applyFont="1" applyBorder="1" applyAlignment="1">
      <alignment horizontal="left"/>
    </xf>
    <xf numFmtId="0" fontId="12" fillId="0" borderId="29" xfId="0" applyFont="1" applyBorder="1" applyAlignment="1">
      <alignment horizontal="left"/>
    </xf>
    <xf numFmtId="0" fontId="12" fillId="0" borderId="27" xfId="0" applyFont="1" applyBorder="1" applyAlignment="1">
      <alignment horizontal="left"/>
    </xf>
    <xf numFmtId="0" fontId="49" fillId="0" borderId="0" xfId="0" applyFont="1" applyAlignment="1">
      <alignment horizontal="left" vertical="center" wrapText="1"/>
    </xf>
    <xf numFmtId="0" fontId="51" fillId="0" borderId="0" xfId="0" applyFont="1" applyAlignment="1">
      <alignment horizontal="left" vertical="center" wrapText="1"/>
    </xf>
    <xf numFmtId="49" fontId="12" fillId="0" borderId="10" xfId="0" applyNumberFormat="1" applyFont="1" applyBorder="1" applyAlignment="1">
      <alignment horizontal="left" wrapText="1"/>
    </xf>
    <xf numFmtId="49" fontId="12" fillId="0" borderId="4" xfId="0" applyNumberFormat="1" applyFont="1" applyBorder="1" applyAlignment="1">
      <alignment horizontal="left"/>
    </xf>
    <xf numFmtId="49" fontId="12" fillId="0" borderId="17" xfId="0" applyNumberFormat="1" applyFont="1" applyBorder="1" applyAlignment="1">
      <alignment horizontal="left"/>
    </xf>
    <xf numFmtId="0" fontId="11" fillId="0" borderId="20" xfId="0" applyFont="1" applyBorder="1" applyAlignment="1">
      <alignment horizontal="left"/>
    </xf>
    <xf numFmtId="0" fontId="11" fillId="0" borderId="21" xfId="0" applyFont="1" applyBorder="1" applyAlignment="1">
      <alignment horizontal="left"/>
    </xf>
    <xf numFmtId="0" fontId="12" fillId="0" borderId="22" xfId="0" applyFont="1" applyBorder="1" applyAlignment="1">
      <alignment horizontal="left"/>
    </xf>
    <xf numFmtId="0" fontId="12" fillId="0" borderId="23" xfId="0" applyFont="1" applyBorder="1" applyAlignment="1">
      <alignment horizontal="left"/>
    </xf>
    <xf numFmtId="0" fontId="12" fillId="0" borderId="21" xfId="0" applyFont="1" applyBorder="1" applyAlignment="1">
      <alignment horizontal="left"/>
    </xf>
    <xf numFmtId="0" fontId="51" fillId="2" borderId="0" xfId="0" applyFont="1" applyFill="1" applyAlignment="1">
      <alignment horizontal="left" vertical="center" wrapText="1"/>
    </xf>
    <xf numFmtId="0" fontId="11" fillId="0" borderId="24" xfId="0" applyFont="1" applyBorder="1" applyAlignment="1">
      <alignment horizontal="left"/>
    </xf>
    <xf numFmtId="0" fontId="11" fillId="0" borderId="25" xfId="0" applyFont="1" applyBorder="1" applyAlignment="1">
      <alignment horizontal="left"/>
    </xf>
    <xf numFmtId="0" fontId="1" fillId="0" borderId="24" xfId="1" applyBorder="1" applyAlignment="1" applyProtection="1">
      <alignment horizontal="left" wrapText="1"/>
    </xf>
    <xf numFmtId="0" fontId="13" fillId="0" borderId="9" xfId="1" applyFont="1" applyBorder="1" applyAlignment="1" applyProtection="1">
      <alignment horizontal="left" wrapText="1"/>
    </xf>
    <xf numFmtId="0" fontId="12" fillId="0" borderId="9" xfId="0" applyFont="1" applyBorder="1" applyAlignment="1">
      <alignment horizontal="left"/>
    </xf>
    <xf numFmtId="0" fontId="12" fillId="0" borderId="25" xfId="0" applyFont="1" applyBorder="1" applyAlignment="1">
      <alignment horizontal="left"/>
    </xf>
    <xf numFmtId="0" fontId="54" fillId="0" borderId="0" xfId="0" applyFont="1" applyAlignment="1">
      <alignment horizontal="left" vertical="center"/>
    </xf>
    <xf numFmtId="0" fontId="37" fillId="7" borderId="0" xfId="0" applyFont="1" applyFill="1" applyBorder="1" applyAlignment="1">
      <alignment horizontal="center" vertical="center"/>
    </xf>
    <xf numFmtId="0" fontId="37" fillId="7" borderId="13" xfId="0" applyFont="1" applyFill="1" applyBorder="1" applyAlignment="1">
      <alignment horizontal="center" vertical="center"/>
    </xf>
    <xf numFmtId="0" fontId="37" fillId="7" borderId="15" xfId="0" applyFont="1" applyFill="1" applyBorder="1" applyAlignment="1">
      <alignment horizontal="center" vertical="center"/>
    </xf>
    <xf numFmtId="0" fontId="37" fillId="7" borderId="16" xfId="0" applyFont="1" applyFill="1" applyBorder="1" applyAlignment="1">
      <alignment horizontal="center" vertical="center"/>
    </xf>
    <xf numFmtId="0" fontId="47" fillId="7" borderId="15" xfId="0" applyFont="1" applyFill="1" applyBorder="1" applyAlignment="1">
      <alignment horizontal="left" vertical="center"/>
    </xf>
    <xf numFmtId="0" fontId="47" fillId="5" borderId="12" xfId="0" applyFont="1" applyFill="1" applyBorder="1" applyAlignment="1">
      <alignment horizontal="left" vertical="center"/>
    </xf>
    <xf numFmtId="0" fontId="47" fillId="5" borderId="13" xfId="0" applyFont="1" applyFill="1" applyBorder="1" applyAlignment="1">
      <alignment horizontal="left" vertical="center"/>
    </xf>
    <xf numFmtId="164" fontId="64" fillId="10" borderId="18" xfId="0" applyNumberFormat="1" applyFont="1" applyFill="1" applyBorder="1" applyAlignment="1">
      <alignment horizontal="center" vertical="center"/>
    </xf>
    <xf numFmtId="164" fontId="64" fillId="10" borderId="0" xfId="0" applyNumberFormat="1" applyFont="1" applyFill="1" applyBorder="1" applyAlignment="1">
      <alignment horizontal="center" vertical="center"/>
    </xf>
    <xf numFmtId="164" fontId="64" fillId="10" borderId="2" xfId="0" applyNumberFormat="1" applyFont="1" applyFill="1" applyBorder="1" applyAlignment="1">
      <alignment horizontal="center" vertical="center"/>
    </xf>
    <xf numFmtId="164" fontId="65" fillId="10" borderId="30" xfId="0" applyNumberFormat="1" applyFont="1" applyFill="1" applyBorder="1" applyAlignment="1">
      <alignment horizontal="center" vertical="center"/>
    </xf>
    <xf numFmtId="164" fontId="65" fillId="10" borderId="11" xfId="0" applyNumberFormat="1" applyFont="1" applyFill="1" applyBorder="1" applyAlignment="1">
      <alignment horizontal="center" vertical="center"/>
    </xf>
    <xf numFmtId="164" fontId="65" fillId="10" borderId="31" xfId="0" applyNumberFormat="1" applyFont="1" applyFill="1" applyBorder="1" applyAlignment="1">
      <alignment horizontal="center" vertical="center"/>
    </xf>
    <xf numFmtId="0" fontId="5" fillId="0" borderId="0" xfId="0" applyFont="1" applyFill="1" applyBorder="1" applyAlignment="1">
      <alignment horizontal="left"/>
    </xf>
    <xf numFmtId="0" fontId="5" fillId="0" borderId="2" xfId="0" applyFont="1" applyFill="1" applyBorder="1" applyAlignment="1">
      <alignment horizontal="left"/>
    </xf>
    <xf numFmtId="0" fontId="47" fillId="7" borderId="7" xfId="0" applyFont="1" applyFill="1" applyBorder="1" applyAlignment="1">
      <alignment horizontal="left" vertical="center"/>
    </xf>
    <xf numFmtId="0" fontId="37" fillId="4" borderId="0" xfId="0" applyFont="1" applyFill="1" applyAlignment="1">
      <alignment horizontal="left"/>
    </xf>
    <xf numFmtId="0" fontId="37" fillId="7" borderId="7" xfId="0" applyFont="1" applyFill="1" applyBorder="1" applyAlignment="1">
      <alignment horizontal="center" vertical="center"/>
    </xf>
    <xf numFmtId="0" fontId="37" fillId="7" borderId="8" xfId="0" applyFont="1" applyFill="1" applyBorder="1" applyAlignment="1">
      <alignment horizontal="center" vertical="center"/>
    </xf>
    <xf numFmtId="0" fontId="5" fillId="0" borderId="32" xfId="0" applyFont="1" applyFill="1" applyBorder="1" applyAlignment="1">
      <alignment horizontal="left"/>
    </xf>
    <xf numFmtId="0" fontId="5" fillId="0" borderId="33" xfId="0" applyFont="1" applyFill="1" applyBorder="1" applyAlignment="1">
      <alignment horizontal="left"/>
    </xf>
    <xf numFmtId="0" fontId="42" fillId="3" borderId="0" xfId="0" applyFont="1" applyFill="1" applyAlignment="1">
      <alignment horizontal="right" vertical="center"/>
    </xf>
    <xf numFmtId="0" fontId="37" fillId="0" borderId="0" xfId="0" applyFont="1" applyAlignment="1">
      <alignment horizontal="left" vertical="center" wrapText="1"/>
    </xf>
    <xf numFmtId="0" fontId="47" fillId="5" borderId="0" xfId="0" applyFont="1" applyFill="1" applyAlignment="1">
      <alignment horizontal="left" vertical="center"/>
    </xf>
    <xf numFmtId="0" fontId="14" fillId="7" borderId="0" xfId="0" applyFont="1" applyFill="1" applyBorder="1" applyAlignment="1">
      <alignment horizontal="left" vertical="center"/>
    </xf>
    <xf numFmtId="0" fontId="66" fillId="6" borderId="34" xfId="0" applyFont="1" applyFill="1" applyBorder="1" applyAlignment="1">
      <alignment horizontal="center" vertical="center" wrapText="1"/>
    </xf>
    <xf numFmtId="0" fontId="53" fillId="6" borderId="32" xfId="0" applyFont="1" applyFill="1" applyBorder="1" applyAlignment="1">
      <alignment horizontal="center" vertical="center" wrapText="1"/>
    </xf>
    <xf numFmtId="0" fontId="53" fillId="6" borderId="33" xfId="0" applyFont="1" applyFill="1" applyBorder="1" applyAlignment="1">
      <alignment horizontal="center" vertical="center" wrapText="1"/>
    </xf>
    <xf numFmtId="0" fontId="53" fillId="6" borderId="18" xfId="0" applyFont="1" applyFill="1" applyBorder="1" applyAlignment="1">
      <alignment horizontal="center" vertical="center" wrapText="1"/>
    </xf>
    <xf numFmtId="0" fontId="53" fillId="6" borderId="0" xfId="0" applyFont="1" applyFill="1" applyBorder="1" applyAlignment="1">
      <alignment horizontal="center" vertical="center" wrapText="1"/>
    </xf>
    <xf numFmtId="0" fontId="53" fillId="6" borderId="2" xfId="0" applyFont="1" applyFill="1" applyBorder="1" applyAlignment="1">
      <alignment horizontal="center" vertical="center" wrapText="1"/>
    </xf>
    <xf numFmtId="0" fontId="52" fillId="6" borderId="5" xfId="0" applyFont="1" applyFill="1" applyBorder="1" applyAlignment="1">
      <alignment horizontal="left" vertical="center" wrapText="1"/>
    </xf>
    <xf numFmtId="0" fontId="52" fillId="6" borderId="9" xfId="0" applyFont="1" applyFill="1" applyBorder="1" applyAlignment="1">
      <alignment horizontal="left" vertical="center" wrapText="1"/>
    </xf>
    <xf numFmtId="0" fontId="52" fillId="6" borderId="10" xfId="0" applyFont="1" applyFill="1" applyBorder="1" applyAlignment="1">
      <alignment horizontal="left" vertical="center" wrapText="1"/>
    </xf>
    <xf numFmtId="0" fontId="67" fillId="0" borderId="0" xfId="0" applyFont="1" applyAlignment="1">
      <alignment horizontal="center" vertical="top"/>
    </xf>
    <xf numFmtId="0" fontId="53" fillId="5" borderId="0" xfId="0" applyFont="1" applyFill="1" applyAlignment="1">
      <alignment horizontal="center" vertical="center"/>
    </xf>
    <xf numFmtId="0" fontId="47" fillId="5" borderId="14" xfId="0" applyFont="1" applyFill="1" applyBorder="1" applyAlignment="1">
      <alignment horizontal="left" vertical="center"/>
    </xf>
    <xf numFmtId="0" fontId="47" fillId="5" borderId="15" xfId="0" applyFont="1" applyFill="1" applyBorder="1" applyAlignment="1">
      <alignment horizontal="left" vertical="center"/>
    </xf>
    <xf numFmtId="0" fontId="47" fillId="5" borderId="16" xfId="0" applyFont="1" applyFill="1" applyBorder="1" applyAlignment="1">
      <alignment horizontal="left" vertical="center"/>
    </xf>
    <xf numFmtId="0" fontId="55" fillId="5" borderId="7" xfId="0" applyFont="1" applyFill="1" applyBorder="1" applyAlignment="1">
      <alignment horizontal="center" vertical="center"/>
    </xf>
    <xf numFmtId="0" fontId="47" fillId="5" borderId="0" xfId="0" applyFont="1" applyFill="1" applyAlignment="1">
      <alignment horizontal="left"/>
    </xf>
    <xf numFmtId="0" fontId="20" fillId="3" borderId="0" xfId="0" applyFont="1" applyFill="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466725</xdr:colOff>
      <xdr:row>1</xdr:row>
      <xdr:rowOff>228600</xdr:rowOff>
    </xdr:to>
    <xdr:pic>
      <xdr:nvPicPr>
        <xdr:cNvPr id="3146" name="Picture 1" descr="Pata-pajz_16x16.jpg"/>
        <xdr:cNvPicPr>
          <a:picLocks noChangeAspect="1"/>
        </xdr:cNvPicPr>
      </xdr:nvPicPr>
      <xdr:blipFill>
        <a:blip xmlns:r="http://schemas.openxmlformats.org/officeDocument/2006/relationships" r:embed="rId1" cstate="print"/>
        <a:srcRect/>
        <a:stretch>
          <a:fillRect/>
        </a:stretch>
      </xdr:blipFill>
      <xdr:spPr bwMode="auto">
        <a:xfrm>
          <a:off x="76200" y="85725"/>
          <a:ext cx="390525" cy="571500"/>
        </a:xfrm>
        <a:prstGeom prst="rect">
          <a:avLst/>
        </a:prstGeom>
        <a:noFill/>
        <a:ln w="9525">
          <a:noFill/>
          <a:miter lim="800000"/>
          <a:headEnd/>
          <a:tailEnd/>
        </a:ln>
      </xdr:spPr>
    </xdr:pic>
    <xdr:clientData/>
  </xdr:twoCellAnchor>
  <xdr:twoCellAnchor editAs="oneCell">
    <xdr:from>
      <xdr:col>5</xdr:col>
      <xdr:colOff>114300</xdr:colOff>
      <xdr:row>11</xdr:row>
      <xdr:rowOff>9525</xdr:rowOff>
    </xdr:from>
    <xdr:to>
      <xdr:col>8</xdr:col>
      <xdr:colOff>885825</xdr:colOff>
      <xdr:row>14</xdr:row>
      <xdr:rowOff>352425</xdr:rowOff>
    </xdr:to>
    <xdr:pic>
      <xdr:nvPicPr>
        <xdr:cNvPr id="3147" name="Picture 2" descr="Finnorr_siklasban_RETUSALT.jpg"/>
        <xdr:cNvPicPr>
          <a:picLocks noChangeAspect="1"/>
        </xdr:cNvPicPr>
      </xdr:nvPicPr>
      <xdr:blipFill>
        <a:blip xmlns:r="http://schemas.openxmlformats.org/officeDocument/2006/relationships" r:embed="rId2" cstate="print"/>
        <a:srcRect/>
        <a:stretch>
          <a:fillRect/>
        </a:stretch>
      </xdr:blipFill>
      <xdr:spPr bwMode="auto">
        <a:xfrm>
          <a:off x="7419975" y="2724150"/>
          <a:ext cx="2305050" cy="1533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U253"/>
  <sheetViews>
    <sheetView tabSelected="1" zoomScale="75" zoomScaleNormal="75" zoomScaleSheetLayoutView="100" workbookViewId="0"/>
  </sheetViews>
  <sheetFormatPr defaultRowHeight="14.25"/>
  <cols>
    <col min="1" max="1" width="17.140625" style="3" customWidth="1"/>
    <col min="2" max="2" width="20.42578125" style="1" customWidth="1"/>
    <col min="3" max="4" width="9.140625" style="1"/>
    <col min="5" max="5" width="53.7109375" style="1" customWidth="1"/>
    <col min="6" max="6" width="1.7109375" style="1" customWidth="1"/>
    <col min="7" max="7" width="9.140625" style="25"/>
    <col min="8" max="8" width="12.140625" style="2" customWidth="1"/>
    <col min="9" max="9" width="13.42578125" style="2" customWidth="1"/>
    <col min="10" max="10" width="11" style="1" customWidth="1"/>
    <col min="11" max="15" width="0" style="1" hidden="1" customWidth="1"/>
    <col min="16" max="16" width="10.85546875" style="1" hidden="1" customWidth="1"/>
    <col min="17" max="18" width="0" style="1" hidden="1" customWidth="1"/>
    <col min="19" max="19" width="64.28515625" style="1" customWidth="1"/>
    <col min="20" max="20" width="62.7109375" style="1" customWidth="1"/>
    <col min="21" max="21" width="10.85546875" style="1" customWidth="1"/>
    <col min="22" max="22" width="11.42578125" style="1" customWidth="1"/>
    <col min="23" max="23" width="10.85546875" style="1" customWidth="1"/>
    <col min="24" max="24" width="11" style="1" customWidth="1"/>
    <col min="25" max="16384" width="9.140625" style="1"/>
  </cols>
  <sheetData>
    <row r="1" spans="1:9" ht="33.75" customHeight="1">
      <c r="B1" s="4" t="s">
        <v>245</v>
      </c>
    </row>
    <row r="2" spans="1:9" ht="30.75" customHeight="1">
      <c r="B2" s="5" t="s">
        <v>247</v>
      </c>
    </row>
    <row r="3" spans="1:9" ht="29.25" customHeight="1" thickBot="1">
      <c r="A3" s="163" t="s">
        <v>158</v>
      </c>
      <c r="B3" s="163"/>
      <c r="C3" s="163"/>
      <c r="D3" s="163"/>
      <c r="E3" s="163"/>
      <c r="F3" s="163"/>
      <c r="G3" s="99"/>
    </row>
    <row r="4" spans="1:9" s="6" customFormat="1" ht="15" customHeight="1">
      <c r="A4" s="178" t="s">
        <v>27</v>
      </c>
      <c r="B4" s="179"/>
      <c r="C4" s="180"/>
      <c r="D4" s="180"/>
      <c r="E4" s="181"/>
      <c r="F4" s="182"/>
      <c r="G4" s="216"/>
      <c r="H4" s="217"/>
      <c r="I4" s="218"/>
    </row>
    <row r="5" spans="1:9" s="6" customFormat="1" ht="15" customHeight="1">
      <c r="A5" s="161" t="s">
        <v>28</v>
      </c>
      <c r="B5" s="162"/>
      <c r="C5" s="145"/>
      <c r="D5" s="145"/>
      <c r="E5" s="146"/>
      <c r="F5" s="147"/>
      <c r="G5" s="219"/>
      <c r="H5" s="220"/>
      <c r="I5" s="221"/>
    </row>
    <row r="6" spans="1:9" s="6" customFormat="1" ht="15" customHeight="1">
      <c r="A6" s="148"/>
      <c r="B6" s="149"/>
      <c r="C6" s="150"/>
      <c r="D6" s="150"/>
      <c r="E6" s="146"/>
      <c r="F6" s="147"/>
      <c r="G6" s="219"/>
      <c r="H6" s="220"/>
      <c r="I6" s="221"/>
    </row>
    <row r="7" spans="1:9" s="6" customFormat="1" ht="15" customHeight="1">
      <c r="A7" s="161" t="s">
        <v>22</v>
      </c>
      <c r="B7" s="162"/>
      <c r="C7" s="150"/>
      <c r="D7" s="150"/>
      <c r="E7" s="146"/>
      <c r="F7" s="147"/>
      <c r="G7" s="219"/>
      <c r="H7" s="220"/>
      <c r="I7" s="221"/>
    </row>
    <row r="8" spans="1:9" s="6" customFormat="1" ht="15" customHeight="1">
      <c r="A8" s="161" t="s">
        <v>23</v>
      </c>
      <c r="B8" s="162"/>
      <c r="C8" s="175"/>
      <c r="D8" s="175"/>
      <c r="E8" s="176"/>
      <c r="F8" s="177"/>
      <c r="G8" s="219"/>
      <c r="H8" s="220"/>
      <c r="I8" s="221"/>
    </row>
    <row r="9" spans="1:9" s="6" customFormat="1" ht="15" customHeight="1">
      <c r="A9" s="161" t="s">
        <v>24</v>
      </c>
      <c r="B9" s="162"/>
      <c r="C9" s="175"/>
      <c r="D9" s="175"/>
      <c r="E9" s="176"/>
      <c r="F9" s="177"/>
      <c r="G9" s="198">
        <f>SUM($I$87+$I$25+$I$148)</f>
        <v>0</v>
      </c>
      <c r="H9" s="199"/>
      <c r="I9" s="200"/>
    </row>
    <row r="10" spans="1:9" s="6" customFormat="1" ht="15" customHeight="1">
      <c r="A10" s="184" t="s">
        <v>25</v>
      </c>
      <c r="B10" s="185"/>
      <c r="C10" s="186"/>
      <c r="D10" s="187"/>
      <c r="E10" s="188"/>
      <c r="F10" s="189"/>
      <c r="G10" s="198"/>
      <c r="H10" s="199"/>
      <c r="I10" s="200"/>
    </row>
    <row r="11" spans="1:9" s="6" customFormat="1" ht="15" customHeight="1" thickBot="1">
      <c r="A11" s="168" t="s">
        <v>26</v>
      </c>
      <c r="B11" s="169"/>
      <c r="C11" s="170"/>
      <c r="D11" s="170"/>
      <c r="E11" s="171"/>
      <c r="F11" s="172"/>
      <c r="G11" s="201" t="s">
        <v>159</v>
      </c>
      <c r="H11" s="202"/>
      <c r="I11" s="203"/>
    </row>
    <row r="12" spans="1:9" ht="16.5" customHeight="1">
      <c r="G12" s="100"/>
    </row>
    <row r="13" spans="1:9" ht="27.75">
      <c r="A13" s="225" t="s">
        <v>181</v>
      </c>
      <c r="B13" s="225"/>
      <c r="C13" s="225"/>
      <c r="D13" s="225"/>
      <c r="E13" s="225"/>
      <c r="F13" s="225"/>
    </row>
    <row r="14" spans="1:9" ht="50.1" customHeight="1">
      <c r="A14" s="164" t="s">
        <v>212</v>
      </c>
      <c r="B14" s="165"/>
      <c r="C14" s="165"/>
      <c r="D14" s="165"/>
      <c r="E14" s="165"/>
      <c r="F14" s="165"/>
      <c r="G14" s="101"/>
      <c r="H14" s="23"/>
      <c r="I14" s="23"/>
    </row>
    <row r="15" spans="1:9" ht="37.5" customHeight="1">
      <c r="A15" s="166" t="s">
        <v>184</v>
      </c>
      <c r="B15" s="166"/>
      <c r="C15" s="166"/>
      <c r="D15" s="166"/>
      <c r="E15" s="166"/>
      <c r="F15" s="166"/>
      <c r="G15" s="101"/>
      <c r="H15" s="23"/>
      <c r="I15" s="23"/>
    </row>
    <row r="16" spans="1:9" ht="14.25" customHeight="1">
      <c r="G16" s="100"/>
    </row>
    <row r="17" spans="1:9" s="25" customFormat="1" ht="30" customHeight="1">
      <c r="A17" s="102" t="s">
        <v>71</v>
      </c>
      <c r="B17" s="151" t="s">
        <v>180</v>
      </c>
      <c r="C17" s="152"/>
      <c r="D17" s="152"/>
      <c r="E17" s="153"/>
      <c r="F17" s="102"/>
      <c r="G17" s="59" t="s">
        <v>29</v>
      </c>
      <c r="H17" s="60" t="s">
        <v>32</v>
      </c>
      <c r="I17" s="60" t="s">
        <v>30</v>
      </c>
    </row>
    <row r="18" spans="1:9" ht="30" customHeight="1">
      <c r="A18" s="230" t="s">
        <v>213</v>
      </c>
      <c r="B18" s="230"/>
      <c r="C18" s="230"/>
      <c r="D18" s="230"/>
      <c r="E18" s="230"/>
      <c r="F18" s="125"/>
      <c r="G18" s="125"/>
      <c r="H18" s="125"/>
      <c r="I18" s="125"/>
    </row>
    <row r="19" spans="1:9" ht="25.5" customHeight="1">
      <c r="A19" s="14" t="s">
        <v>72</v>
      </c>
      <c r="B19" s="190" t="s">
        <v>56</v>
      </c>
      <c r="C19" s="190"/>
      <c r="D19" s="190"/>
      <c r="E19" s="190"/>
      <c r="F19" s="190"/>
      <c r="G19" s="61">
        <v>0</v>
      </c>
      <c r="H19" s="62">
        <v>10400</v>
      </c>
      <c r="I19" s="63">
        <f>SUM(G19*H19)</f>
        <v>0</v>
      </c>
    </row>
    <row r="20" spans="1:9" ht="33.75" customHeight="1">
      <c r="A20" s="14"/>
      <c r="B20" s="173" t="s">
        <v>31</v>
      </c>
      <c r="C20" s="173"/>
      <c r="D20" s="173"/>
      <c r="E20" s="173"/>
      <c r="F20" s="173"/>
      <c r="G20" s="61"/>
      <c r="H20" s="64"/>
      <c r="I20" s="63"/>
    </row>
    <row r="21" spans="1:9" ht="15.75">
      <c r="A21" s="14" t="s">
        <v>77</v>
      </c>
      <c r="B21" s="190" t="s">
        <v>214</v>
      </c>
      <c r="C21" s="190"/>
      <c r="D21" s="190"/>
      <c r="E21" s="190"/>
      <c r="F21" s="190"/>
      <c r="G21" s="61">
        <v>0</v>
      </c>
      <c r="H21" s="62">
        <v>13890</v>
      </c>
      <c r="I21" s="63">
        <f>SUM(G21*H21)</f>
        <v>0</v>
      </c>
    </row>
    <row r="22" spans="1:9" ht="33" customHeight="1">
      <c r="A22" s="14"/>
      <c r="B22" s="173" t="s">
        <v>215</v>
      </c>
      <c r="C22" s="173"/>
      <c r="D22" s="173"/>
      <c r="E22" s="173"/>
      <c r="F22" s="173"/>
      <c r="G22" s="61"/>
      <c r="H22" s="64"/>
      <c r="I22" s="63"/>
    </row>
    <row r="23" spans="1:9" ht="15.75">
      <c r="A23" s="14" t="s">
        <v>76</v>
      </c>
      <c r="B23" s="190" t="s">
        <v>65</v>
      </c>
      <c r="C23" s="190"/>
      <c r="D23" s="190"/>
      <c r="E23" s="190"/>
      <c r="F23" s="65"/>
      <c r="G23" s="61">
        <v>0</v>
      </c>
      <c r="H23" s="62">
        <v>14990</v>
      </c>
      <c r="I23" s="63">
        <f>SUM(G23*H23)</f>
        <v>0</v>
      </c>
    </row>
    <row r="24" spans="1:9" ht="32.25" customHeight="1" thickBot="1">
      <c r="A24" s="14"/>
      <c r="B24" s="173" t="s">
        <v>216</v>
      </c>
      <c r="C24" s="173"/>
      <c r="D24" s="173"/>
      <c r="E24" s="173"/>
      <c r="F24" s="173"/>
      <c r="G24" s="61"/>
      <c r="H24" s="63"/>
      <c r="I24" s="63"/>
    </row>
    <row r="25" spans="1:9" s="14" customFormat="1" ht="21.75" customHeight="1" thickBot="1">
      <c r="A25" s="212" t="s">
        <v>33</v>
      </c>
      <c r="B25" s="212"/>
      <c r="C25" s="212"/>
      <c r="D25" s="212"/>
      <c r="E25" s="212"/>
      <c r="F25" s="212"/>
      <c r="G25" s="212"/>
      <c r="H25" s="20"/>
      <c r="I25" s="19">
        <f>SUM(I19:I23)</f>
        <v>0</v>
      </c>
    </row>
    <row r="26" spans="1:9">
      <c r="A26" s="14"/>
      <c r="B26" s="173"/>
      <c r="C26" s="173"/>
      <c r="D26" s="173"/>
      <c r="E26" s="173"/>
      <c r="F26" s="173"/>
      <c r="G26" s="66"/>
      <c r="H26" s="63"/>
      <c r="I26" s="63"/>
    </row>
    <row r="27" spans="1:9" ht="27" customHeight="1">
      <c r="A27" s="226" t="s">
        <v>217</v>
      </c>
      <c r="B27" s="226"/>
      <c r="C27" s="226"/>
      <c r="D27" s="226"/>
      <c r="E27" s="226"/>
      <c r="F27" s="73"/>
      <c r="G27" s="83"/>
      <c r="H27" s="84"/>
      <c r="I27" s="84"/>
    </row>
    <row r="28" spans="1:9" s="107" customFormat="1" ht="17.25" customHeight="1">
      <c r="A28" s="103"/>
      <c r="B28" s="104"/>
      <c r="C28" s="104"/>
      <c r="D28" s="104"/>
      <c r="E28" s="104"/>
      <c r="F28" s="104"/>
      <c r="G28" s="105"/>
      <c r="H28" s="106"/>
      <c r="I28" s="106"/>
    </row>
    <row r="29" spans="1:9" s="132" customFormat="1" ht="17.25" customHeight="1">
      <c r="A29" s="128" t="s">
        <v>227</v>
      </c>
      <c r="B29" s="183" t="s">
        <v>225</v>
      </c>
      <c r="C29" s="183"/>
      <c r="D29" s="183"/>
      <c r="E29" s="183"/>
      <c r="F29" s="129"/>
      <c r="G29" s="61">
        <v>0</v>
      </c>
      <c r="H29" s="130">
        <v>3600</v>
      </c>
      <c r="I29" s="131">
        <f>SUM(G29*H29)</f>
        <v>0</v>
      </c>
    </row>
    <row r="30" spans="1:9" ht="17.25" customHeight="1">
      <c r="A30" s="14" t="s">
        <v>228</v>
      </c>
      <c r="B30" s="174" t="s">
        <v>226</v>
      </c>
      <c r="C30" s="174"/>
      <c r="D30" s="174"/>
      <c r="E30" s="174"/>
      <c r="F30" s="67"/>
      <c r="G30" s="61">
        <v>0</v>
      </c>
      <c r="H30" s="68">
        <v>3300</v>
      </c>
      <c r="I30" s="63">
        <f>SUM(G30*H30)</f>
        <v>0</v>
      </c>
    </row>
    <row r="31" spans="1:9" s="132" customFormat="1" ht="15.75">
      <c r="A31" s="128" t="s">
        <v>229</v>
      </c>
      <c r="B31" s="183" t="s">
        <v>234</v>
      </c>
      <c r="C31" s="183"/>
      <c r="D31" s="183"/>
      <c r="E31" s="183"/>
      <c r="F31" s="129"/>
      <c r="G31" s="61">
        <v>0</v>
      </c>
      <c r="H31" s="130">
        <v>3600</v>
      </c>
      <c r="I31" s="131">
        <f t="shared" ref="I31:I37" si="0">SUM(G31*H31)</f>
        <v>0</v>
      </c>
    </row>
    <row r="32" spans="1:9" ht="15.75" customHeight="1">
      <c r="A32" s="14" t="s">
        <v>230</v>
      </c>
      <c r="B32" s="174" t="s">
        <v>237</v>
      </c>
      <c r="C32" s="174"/>
      <c r="D32" s="174"/>
      <c r="E32" s="174"/>
      <c r="F32" s="67"/>
      <c r="G32" s="61">
        <v>0</v>
      </c>
      <c r="H32" s="68">
        <v>3300</v>
      </c>
      <c r="I32" s="63">
        <f>SUM(G32*H32)</f>
        <v>0</v>
      </c>
    </row>
    <row r="33" spans="1:14" s="132" customFormat="1" ht="15.75">
      <c r="A33" s="128" t="s">
        <v>231</v>
      </c>
      <c r="B33" s="183" t="s">
        <v>235</v>
      </c>
      <c r="C33" s="183"/>
      <c r="D33" s="183"/>
      <c r="E33" s="183"/>
      <c r="F33" s="129"/>
      <c r="G33" s="61">
        <v>0</v>
      </c>
      <c r="H33" s="130">
        <v>3600</v>
      </c>
      <c r="I33" s="131">
        <f t="shared" si="0"/>
        <v>0</v>
      </c>
    </row>
    <row r="34" spans="1:14" ht="15.75">
      <c r="A34" s="14" t="s">
        <v>232</v>
      </c>
      <c r="B34" s="174" t="s">
        <v>238</v>
      </c>
      <c r="C34" s="174"/>
      <c r="D34" s="174"/>
      <c r="E34" s="174"/>
      <c r="F34" s="67"/>
      <c r="G34" s="61">
        <v>0</v>
      </c>
      <c r="H34" s="68">
        <v>3300</v>
      </c>
      <c r="I34" s="63">
        <f>SUM(G34*H34)</f>
        <v>0</v>
      </c>
    </row>
    <row r="35" spans="1:14" s="132" customFormat="1" ht="15.75">
      <c r="A35" s="128" t="s">
        <v>241</v>
      </c>
      <c r="B35" s="183" t="s">
        <v>236</v>
      </c>
      <c r="C35" s="183"/>
      <c r="D35" s="183"/>
      <c r="E35" s="183"/>
      <c r="F35" s="129"/>
      <c r="G35" s="61">
        <v>0</v>
      </c>
      <c r="H35" s="130">
        <v>3600</v>
      </c>
      <c r="I35" s="131">
        <f t="shared" si="0"/>
        <v>0</v>
      </c>
    </row>
    <row r="36" spans="1:14" ht="15" customHeight="1">
      <c r="A36" s="14" t="s">
        <v>233</v>
      </c>
      <c r="B36" s="174" t="s">
        <v>239</v>
      </c>
      <c r="C36" s="174"/>
      <c r="D36" s="174"/>
      <c r="E36" s="174"/>
      <c r="F36" s="123"/>
      <c r="G36" s="61">
        <v>0</v>
      </c>
      <c r="H36" s="68">
        <v>3300</v>
      </c>
      <c r="I36" s="63">
        <f>SUM(G36*H36)</f>
        <v>0</v>
      </c>
    </row>
    <row r="37" spans="1:14" ht="15.75">
      <c r="A37" s="14" t="s">
        <v>75</v>
      </c>
      <c r="B37" s="174" t="s">
        <v>179</v>
      </c>
      <c r="C37" s="174"/>
      <c r="D37" s="174"/>
      <c r="E37" s="174"/>
      <c r="F37" s="67"/>
      <c r="G37" s="61">
        <v>0</v>
      </c>
      <c r="H37" s="68">
        <v>4500</v>
      </c>
      <c r="I37" s="63">
        <f t="shared" si="0"/>
        <v>0</v>
      </c>
    </row>
    <row r="38" spans="1:14" ht="33.75" customHeight="1">
      <c r="A38" s="14"/>
      <c r="B38" s="173" t="s">
        <v>240</v>
      </c>
      <c r="C38" s="173"/>
      <c r="D38" s="173"/>
      <c r="E38" s="173"/>
      <c r="F38" s="173"/>
      <c r="G38" s="127"/>
      <c r="H38" s="68"/>
      <c r="I38" s="63"/>
    </row>
    <row r="39" spans="1:14" ht="21" customHeight="1">
      <c r="A39" s="14"/>
      <c r="B39" s="67"/>
      <c r="C39" s="67"/>
      <c r="D39" s="67"/>
      <c r="E39" s="67"/>
      <c r="F39" s="67"/>
      <c r="G39" s="127"/>
      <c r="H39" s="68"/>
      <c r="I39" s="63"/>
    </row>
    <row r="40" spans="1:14" ht="15.75">
      <c r="A40" s="14"/>
      <c r="B40" s="174" t="s">
        <v>69</v>
      </c>
      <c r="C40" s="174"/>
      <c r="D40" s="174"/>
      <c r="E40" s="174"/>
      <c r="F40" s="67"/>
      <c r="G40" s="66"/>
      <c r="H40" s="63"/>
      <c r="I40" s="63"/>
    </row>
    <row r="41" spans="1:14" ht="15">
      <c r="A41" s="14" t="s">
        <v>73</v>
      </c>
      <c r="B41" s="213" t="s">
        <v>67</v>
      </c>
      <c r="C41" s="213"/>
      <c r="D41" s="213"/>
      <c r="E41" s="213"/>
      <c r="F41" s="67"/>
      <c r="G41" s="61">
        <v>0</v>
      </c>
      <c r="H41" s="68">
        <v>490</v>
      </c>
      <c r="I41" s="63">
        <f>SUM(G41*H41)</f>
        <v>0</v>
      </c>
    </row>
    <row r="42" spans="1:14" ht="15">
      <c r="A42" s="14" t="s">
        <v>74</v>
      </c>
      <c r="B42" s="213" t="s">
        <v>68</v>
      </c>
      <c r="C42" s="213"/>
      <c r="D42" s="213"/>
      <c r="E42" s="213"/>
      <c r="F42" s="67"/>
      <c r="G42" s="61">
        <v>0</v>
      </c>
      <c r="H42" s="68">
        <v>530</v>
      </c>
      <c r="I42" s="63">
        <f>SUM(G42*H42)</f>
        <v>0</v>
      </c>
    </row>
    <row r="43" spans="1:14">
      <c r="A43" s="14"/>
      <c r="B43" s="67"/>
      <c r="C43" s="67"/>
      <c r="D43" s="67"/>
      <c r="E43" s="67"/>
      <c r="F43" s="67"/>
      <c r="G43" s="66"/>
      <c r="H43" s="63"/>
      <c r="I43" s="63"/>
    </row>
    <row r="44" spans="1:14" ht="7.5" customHeight="1">
      <c r="A44" s="70"/>
      <c r="B44" s="71"/>
      <c r="C44" s="71"/>
      <c r="D44" s="71"/>
      <c r="E44" s="71"/>
      <c r="F44" s="71"/>
      <c r="G44" s="83"/>
      <c r="H44" s="84"/>
      <c r="I44" s="84"/>
    </row>
    <row r="45" spans="1:14" ht="27" customHeight="1">
      <c r="A45" s="72" t="s">
        <v>66</v>
      </c>
      <c r="B45" s="73"/>
      <c r="C45" s="73"/>
      <c r="D45" s="73"/>
      <c r="E45" s="73"/>
      <c r="F45" s="73"/>
      <c r="G45" s="83"/>
      <c r="H45" s="84"/>
      <c r="I45" s="84"/>
    </row>
    <row r="46" spans="1:14" s="25" customFormat="1" ht="30" customHeight="1" thickBot="1">
      <c r="A46" s="102" t="s">
        <v>71</v>
      </c>
      <c r="B46" s="151" t="s">
        <v>180</v>
      </c>
      <c r="C46" s="152"/>
      <c r="D46" s="152"/>
      <c r="E46" s="152"/>
      <c r="F46" s="153"/>
      <c r="G46" s="59" t="s">
        <v>29</v>
      </c>
      <c r="H46" s="60" t="s">
        <v>32</v>
      </c>
      <c r="I46" s="60" t="s">
        <v>30</v>
      </c>
    </row>
    <row r="47" spans="1:14" ht="15">
      <c r="A47" s="70" t="s">
        <v>78</v>
      </c>
      <c r="B47" s="214" t="s">
        <v>54</v>
      </c>
      <c r="C47" s="214"/>
      <c r="D47" s="214"/>
      <c r="E47" s="214"/>
      <c r="F47" s="214"/>
      <c r="G47" s="61">
        <v>0</v>
      </c>
      <c r="H47" s="84">
        <v>300</v>
      </c>
      <c r="I47" s="85">
        <f>SUM(G47*H47)</f>
        <v>0</v>
      </c>
      <c r="K47" s="210" t="s">
        <v>46</v>
      </c>
      <c r="L47" s="211"/>
      <c r="M47" s="8">
        <v>0</v>
      </c>
      <c r="N47" s="9">
        <v>300</v>
      </c>
    </row>
    <row r="48" spans="1:14" ht="15">
      <c r="A48" s="70" t="s">
        <v>79</v>
      </c>
      <c r="B48" s="214" t="s">
        <v>55</v>
      </c>
      <c r="C48" s="214"/>
      <c r="D48" s="214"/>
      <c r="E48" s="214"/>
      <c r="F48" s="214"/>
      <c r="G48" s="61">
        <v>0</v>
      </c>
      <c r="H48" s="84">
        <v>450</v>
      </c>
      <c r="I48" s="85">
        <f>SUM(G48*H48)</f>
        <v>0</v>
      </c>
    </row>
    <row r="49" spans="1:21" ht="15">
      <c r="A49" s="70" t="s">
        <v>80</v>
      </c>
      <c r="B49" s="214" t="s">
        <v>123</v>
      </c>
      <c r="C49" s="214"/>
      <c r="D49" s="214"/>
      <c r="E49" s="214"/>
      <c r="F49" s="214"/>
      <c r="G49" s="61">
        <v>0</v>
      </c>
      <c r="H49" s="84">
        <v>1300</v>
      </c>
      <c r="I49" s="85">
        <f>SUM(G49*H49)</f>
        <v>0</v>
      </c>
    </row>
    <row r="50" spans="1:21" ht="15">
      <c r="A50" s="70"/>
      <c r="B50" s="74"/>
      <c r="C50" s="74"/>
      <c r="D50" s="74"/>
      <c r="E50" s="74"/>
      <c r="F50" s="74"/>
      <c r="G50" s="61"/>
      <c r="H50" s="84"/>
      <c r="I50" s="85"/>
    </row>
    <row r="51" spans="1:21">
      <c r="A51" s="154" t="s">
        <v>182</v>
      </c>
      <c r="B51" s="206" t="s">
        <v>53</v>
      </c>
      <c r="C51" s="206"/>
      <c r="D51" s="206"/>
      <c r="E51" s="206"/>
      <c r="F51" s="206"/>
      <c r="G51" s="208" t="s">
        <v>34</v>
      </c>
      <c r="H51" s="208"/>
      <c r="I51" s="209"/>
      <c r="K51" s="204" t="s">
        <v>40</v>
      </c>
      <c r="L51" s="204"/>
      <c r="M51" s="8">
        <v>1</v>
      </c>
      <c r="N51" s="9">
        <v>100</v>
      </c>
    </row>
    <row r="52" spans="1:21">
      <c r="A52" s="155"/>
      <c r="B52" s="158" t="s">
        <v>16</v>
      </c>
      <c r="C52" s="158"/>
      <c r="D52" s="158"/>
      <c r="E52" s="158"/>
      <c r="F52" s="158"/>
      <c r="G52" s="191" t="s">
        <v>34</v>
      </c>
      <c r="H52" s="191"/>
      <c r="I52" s="192"/>
      <c r="K52" s="204" t="s">
        <v>39</v>
      </c>
      <c r="L52" s="205"/>
      <c r="M52" s="8">
        <v>0</v>
      </c>
      <c r="N52" s="9">
        <v>155</v>
      </c>
    </row>
    <row r="53" spans="1:21">
      <c r="A53" s="155"/>
      <c r="B53" s="158" t="s">
        <v>60</v>
      </c>
      <c r="C53" s="158"/>
      <c r="D53" s="158"/>
      <c r="E53" s="158"/>
      <c r="F53" s="158"/>
      <c r="G53" s="191" t="s">
        <v>34</v>
      </c>
      <c r="H53" s="191"/>
      <c r="I53" s="192"/>
      <c r="K53" s="7"/>
      <c r="L53" s="7"/>
      <c r="M53" s="17"/>
      <c r="N53" s="18"/>
      <c r="O53" s="7"/>
      <c r="P53" s="10"/>
      <c r="Q53" s="8"/>
      <c r="R53" s="9"/>
    </row>
    <row r="54" spans="1:21" ht="17.25">
      <c r="A54" s="155"/>
      <c r="B54" s="158" t="s">
        <v>62</v>
      </c>
      <c r="C54" s="158"/>
      <c r="D54" s="158"/>
      <c r="E54" s="158"/>
      <c r="F54" s="158"/>
      <c r="G54" s="191" t="s">
        <v>34</v>
      </c>
      <c r="H54" s="191"/>
      <c r="I54" s="192"/>
      <c r="T54" s="30"/>
      <c r="U54" s="31"/>
    </row>
    <row r="55" spans="1:21" ht="16.5" customHeight="1">
      <c r="A55" s="155"/>
      <c r="B55" s="158" t="s">
        <v>17</v>
      </c>
      <c r="C55" s="158"/>
      <c r="D55" s="158"/>
      <c r="E55" s="158"/>
      <c r="F55" s="158"/>
      <c r="G55" s="191" t="s">
        <v>34</v>
      </c>
      <c r="H55" s="191"/>
      <c r="I55" s="192"/>
      <c r="K55" s="11" t="s">
        <v>35</v>
      </c>
      <c r="L55" s="11"/>
      <c r="M55" s="12">
        <v>0</v>
      </c>
      <c r="N55" s="13">
        <v>50</v>
      </c>
      <c r="T55" s="32"/>
      <c r="U55" s="31"/>
    </row>
    <row r="56" spans="1:21" ht="15">
      <c r="A56" s="155"/>
      <c r="B56" s="158" t="s">
        <v>18</v>
      </c>
      <c r="C56" s="158"/>
      <c r="D56" s="158"/>
      <c r="E56" s="158"/>
      <c r="F56" s="158"/>
      <c r="G56" s="191" t="s">
        <v>34</v>
      </c>
      <c r="H56" s="191"/>
      <c r="I56" s="192"/>
      <c r="K56" s="204" t="s">
        <v>45</v>
      </c>
      <c r="L56" s="204"/>
      <c r="M56" s="8">
        <v>1</v>
      </c>
      <c r="N56" s="9">
        <v>40</v>
      </c>
      <c r="O56" s="204"/>
      <c r="P56" s="205"/>
      <c r="Q56" s="8"/>
      <c r="R56" s="9"/>
      <c r="U56" s="33"/>
    </row>
    <row r="57" spans="1:21">
      <c r="A57" s="155"/>
      <c r="B57" s="215" t="s">
        <v>195</v>
      </c>
      <c r="C57" s="158"/>
      <c r="D57" s="158"/>
      <c r="E57" s="158"/>
      <c r="F57" s="158"/>
      <c r="G57" s="191" t="s">
        <v>34</v>
      </c>
      <c r="H57" s="191"/>
      <c r="I57" s="192"/>
      <c r="U57" s="34"/>
    </row>
    <row r="58" spans="1:21">
      <c r="A58" s="155"/>
      <c r="B58" s="158" t="s">
        <v>20</v>
      </c>
      <c r="C58" s="158"/>
      <c r="D58" s="158"/>
      <c r="E58" s="158"/>
      <c r="F58" s="158"/>
      <c r="G58" s="191" t="s">
        <v>34</v>
      </c>
      <c r="H58" s="191"/>
      <c r="I58" s="192"/>
      <c r="O58" s="204" t="s">
        <v>48</v>
      </c>
      <c r="P58" s="205"/>
      <c r="Q58" s="8">
        <v>0</v>
      </c>
      <c r="R58" s="9">
        <v>80</v>
      </c>
      <c r="U58" s="34"/>
    </row>
    <row r="59" spans="1:21">
      <c r="A59" s="155"/>
      <c r="B59" s="158" t="s">
        <v>21</v>
      </c>
      <c r="C59" s="158"/>
      <c r="D59" s="158"/>
      <c r="E59" s="158"/>
      <c r="F59" s="133"/>
      <c r="G59" s="191" t="s">
        <v>34</v>
      </c>
      <c r="H59" s="191"/>
      <c r="I59" s="192"/>
      <c r="O59" s="7"/>
      <c r="P59" s="10"/>
      <c r="Q59" s="8"/>
      <c r="R59" s="9"/>
      <c r="U59" s="34"/>
    </row>
    <row r="60" spans="1:21">
      <c r="A60" s="156"/>
      <c r="B60" s="195" t="s">
        <v>58</v>
      </c>
      <c r="C60" s="195"/>
      <c r="D60" s="195"/>
      <c r="E60" s="195"/>
      <c r="F60" s="195"/>
      <c r="G60" s="193" t="s">
        <v>34</v>
      </c>
      <c r="H60" s="193"/>
      <c r="I60" s="194"/>
      <c r="K60" s="204" t="s">
        <v>38</v>
      </c>
      <c r="L60" s="204"/>
      <c r="M60" s="8">
        <v>1</v>
      </c>
      <c r="N60" s="9">
        <v>150</v>
      </c>
      <c r="O60" s="204" t="s">
        <v>43</v>
      </c>
      <c r="P60" s="205"/>
      <c r="Q60" s="8">
        <v>1</v>
      </c>
      <c r="R60" s="9">
        <v>200</v>
      </c>
      <c r="T60" s="35"/>
      <c r="U60" s="36"/>
    </row>
    <row r="61" spans="1:21">
      <c r="A61" s="70"/>
      <c r="B61" s="75"/>
      <c r="C61" s="70"/>
      <c r="D61" s="70"/>
      <c r="E61" s="70"/>
      <c r="F61" s="70"/>
      <c r="G61" s="83"/>
      <c r="H61" s="83"/>
      <c r="I61" s="83"/>
      <c r="K61" s="7"/>
      <c r="L61" s="7"/>
      <c r="M61" s="8"/>
      <c r="N61" s="9"/>
      <c r="O61" s="7"/>
      <c r="P61" s="10"/>
      <c r="Q61" s="8"/>
      <c r="R61" s="9"/>
    </row>
    <row r="62" spans="1:21" ht="32.25" customHeight="1">
      <c r="A62" s="96" t="s">
        <v>85</v>
      </c>
      <c r="B62" s="222" t="s">
        <v>183</v>
      </c>
      <c r="C62" s="223"/>
      <c r="D62" s="223"/>
      <c r="E62" s="224"/>
      <c r="F62" s="76"/>
      <c r="G62" s="69">
        <v>0</v>
      </c>
      <c r="H62" s="86">
        <v>460</v>
      </c>
      <c r="I62" s="87">
        <f>SUM(G62*H62)</f>
        <v>0</v>
      </c>
    </row>
    <row r="63" spans="1:21" ht="24" customHeight="1">
      <c r="A63" s="92"/>
      <c r="B63" s="77" t="s">
        <v>70</v>
      </c>
      <c r="C63" s="78"/>
      <c r="D63" s="78"/>
      <c r="E63" s="79"/>
      <c r="F63" s="80"/>
      <c r="G63" s="109"/>
      <c r="H63" s="110"/>
      <c r="I63" s="111"/>
    </row>
    <row r="64" spans="1:21" ht="15">
      <c r="A64" s="70" t="s">
        <v>82</v>
      </c>
      <c r="B64" s="196" t="s">
        <v>244</v>
      </c>
      <c r="C64" s="157"/>
      <c r="D64" s="157"/>
      <c r="E64" s="197"/>
      <c r="F64" s="75"/>
      <c r="G64" s="112">
        <v>0</v>
      </c>
      <c r="H64" s="113">
        <v>200</v>
      </c>
      <c r="I64" s="114">
        <f>SUM(G64*H64)</f>
        <v>0</v>
      </c>
      <c r="K64" s="204" t="s">
        <v>41</v>
      </c>
      <c r="L64" s="205"/>
      <c r="M64" s="8">
        <v>1</v>
      </c>
      <c r="N64" s="9">
        <v>200</v>
      </c>
      <c r="O64" s="204" t="s">
        <v>49</v>
      </c>
      <c r="P64" s="205"/>
      <c r="Q64" s="8">
        <v>0</v>
      </c>
      <c r="R64" s="9">
        <v>1000</v>
      </c>
    </row>
    <row r="65" spans="1:19" ht="15">
      <c r="A65" s="70" t="s">
        <v>83</v>
      </c>
      <c r="B65" s="196" t="s">
        <v>59</v>
      </c>
      <c r="C65" s="157"/>
      <c r="D65" s="157"/>
      <c r="E65" s="197"/>
      <c r="F65" s="75"/>
      <c r="G65" s="112">
        <v>0</v>
      </c>
      <c r="H65" s="113">
        <v>120</v>
      </c>
      <c r="I65" s="114">
        <f>SUM(G65*H65)</f>
        <v>0</v>
      </c>
      <c r="O65" s="204" t="s">
        <v>50</v>
      </c>
      <c r="P65" s="205"/>
      <c r="Q65" s="8">
        <v>0</v>
      </c>
      <c r="R65" s="9">
        <v>100</v>
      </c>
    </row>
    <row r="66" spans="1:19" ht="15">
      <c r="A66" s="70" t="s">
        <v>86</v>
      </c>
      <c r="B66" s="196" t="s">
        <v>61</v>
      </c>
      <c r="C66" s="157"/>
      <c r="D66" s="157"/>
      <c r="E66" s="197"/>
      <c r="F66" s="75"/>
      <c r="G66" s="112">
        <v>0</v>
      </c>
      <c r="H66" s="84">
        <v>80</v>
      </c>
      <c r="I66" s="85">
        <f>SUM(G66*H66)</f>
        <v>0</v>
      </c>
      <c r="K66" s="7"/>
      <c r="L66" s="7"/>
      <c r="M66" s="17"/>
      <c r="N66" s="18"/>
      <c r="O66" s="7"/>
      <c r="P66" s="10"/>
      <c r="Q66" s="8"/>
      <c r="R66" s="9"/>
    </row>
    <row r="67" spans="1:19" ht="15">
      <c r="A67" s="70" t="s">
        <v>87</v>
      </c>
      <c r="B67" s="196" t="s">
        <v>196</v>
      </c>
      <c r="C67" s="157"/>
      <c r="D67" s="157"/>
      <c r="E67" s="197"/>
      <c r="F67" s="75"/>
      <c r="G67" s="112">
        <v>0</v>
      </c>
      <c r="H67" s="84">
        <v>70</v>
      </c>
      <c r="I67" s="85">
        <f>SUM(G67*H67)</f>
        <v>0</v>
      </c>
      <c r="O67" s="204" t="s">
        <v>52</v>
      </c>
      <c r="P67" s="205"/>
      <c r="Q67" s="8">
        <v>0</v>
      </c>
      <c r="R67" s="9">
        <v>40</v>
      </c>
    </row>
    <row r="68" spans="1:19" ht="15">
      <c r="A68" s="70" t="s">
        <v>84</v>
      </c>
      <c r="B68" s="227" t="s">
        <v>242</v>
      </c>
      <c r="C68" s="228"/>
      <c r="D68" s="228"/>
      <c r="E68" s="229"/>
      <c r="F68" s="75"/>
      <c r="G68" s="115">
        <v>0</v>
      </c>
      <c r="H68" s="116">
        <v>120</v>
      </c>
      <c r="I68" s="117">
        <f>SUM(G68*H68)</f>
        <v>0</v>
      </c>
      <c r="K68" s="204" t="s">
        <v>36</v>
      </c>
      <c r="L68" s="205"/>
      <c r="M68" s="8">
        <v>2</v>
      </c>
      <c r="N68" s="9">
        <v>200</v>
      </c>
      <c r="O68" s="204" t="s">
        <v>51</v>
      </c>
      <c r="P68" s="205"/>
      <c r="Q68" s="8">
        <v>0</v>
      </c>
      <c r="R68" s="9">
        <v>40</v>
      </c>
    </row>
    <row r="69" spans="1:19" ht="15">
      <c r="A69" s="70"/>
      <c r="B69" s="214"/>
      <c r="C69" s="214"/>
      <c r="D69" s="214"/>
      <c r="E69" s="214"/>
      <c r="F69" s="214"/>
      <c r="G69" s="61"/>
      <c r="H69" s="84"/>
      <c r="I69" s="85"/>
      <c r="K69" s="7"/>
      <c r="L69" s="7"/>
      <c r="M69" s="17"/>
      <c r="N69" s="18"/>
      <c r="O69" s="7"/>
      <c r="P69" s="10"/>
      <c r="Q69" s="8"/>
      <c r="R69" s="9"/>
    </row>
    <row r="70" spans="1:19" ht="15">
      <c r="A70" s="70" t="s">
        <v>88</v>
      </c>
      <c r="B70" s="214" t="s">
        <v>63</v>
      </c>
      <c r="C70" s="214"/>
      <c r="D70" s="214"/>
      <c r="E70" s="214"/>
      <c r="F70" s="214"/>
      <c r="G70" s="61">
        <v>0</v>
      </c>
      <c r="H70" s="84">
        <v>390</v>
      </c>
      <c r="I70" s="85">
        <f>SUM(G70*H70)</f>
        <v>0</v>
      </c>
      <c r="K70" s="204" t="s">
        <v>44</v>
      </c>
      <c r="L70" s="205"/>
      <c r="M70" s="8">
        <v>0</v>
      </c>
      <c r="N70" s="9">
        <v>250</v>
      </c>
    </row>
    <row r="71" spans="1:19" ht="15">
      <c r="A71" s="119" t="s">
        <v>81</v>
      </c>
      <c r="B71" s="157" t="s">
        <v>243</v>
      </c>
      <c r="C71" s="157"/>
      <c r="D71" s="157"/>
      <c r="E71" s="157"/>
      <c r="F71" s="81"/>
      <c r="G71" s="120">
        <v>0</v>
      </c>
      <c r="H71" s="113">
        <v>200</v>
      </c>
      <c r="I71" s="114">
        <f>SUM(G71*H71)</f>
        <v>0</v>
      </c>
      <c r="K71" s="204" t="s">
        <v>37</v>
      </c>
      <c r="L71" s="204"/>
      <c r="M71" s="8">
        <v>1</v>
      </c>
      <c r="N71" s="9">
        <v>225</v>
      </c>
      <c r="O71" s="204" t="s">
        <v>47</v>
      </c>
      <c r="P71" s="205"/>
      <c r="Q71" s="8">
        <v>0</v>
      </c>
      <c r="R71" s="9">
        <v>100</v>
      </c>
      <c r="S71" s="2"/>
    </row>
    <row r="72" spans="1:19" ht="15">
      <c r="A72" s="70"/>
      <c r="B72" s="214"/>
      <c r="C72" s="214"/>
      <c r="D72" s="214"/>
      <c r="E72" s="214"/>
      <c r="F72" s="214"/>
      <c r="G72" s="61"/>
      <c r="H72" s="84"/>
      <c r="I72" s="85" t="s">
        <v>0</v>
      </c>
    </row>
    <row r="73" spans="1:19" ht="15">
      <c r="A73" s="70" t="s">
        <v>89</v>
      </c>
      <c r="B73" s="214" t="s">
        <v>1</v>
      </c>
      <c r="C73" s="214"/>
      <c r="D73" s="214"/>
      <c r="E73" s="214"/>
      <c r="F73" s="214"/>
      <c r="G73" s="61">
        <v>0</v>
      </c>
      <c r="H73" s="84">
        <v>270</v>
      </c>
      <c r="I73" s="85">
        <f t="shared" ref="I73:I80" si="1">SUM(G73*H73)</f>
        <v>0</v>
      </c>
      <c r="K73" s="204" t="s">
        <v>42</v>
      </c>
      <c r="L73" s="205"/>
      <c r="M73" s="8">
        <v>0</v>
      </c>
      <c r="N73" s="9">
        <v>250</v>
      </c>
    </row>
    <row r="74" spans="1:19" ht="15">
      <c r="A74" s="70" t="s">
        <v>90</v>
      </c>
      <c r="B74" s="214" t="s">
        <v>210</v>
      </c>
      <c r="C74" s="214"/>
      <c r="D74" s="214"/>
      <c r="E74" s="214"/>
      <c r="F74" s="214"/>
      <c r="G74" s="61">
        <v>0</v>
      </c>
      <c r="H74" s="84">
        <v>150</v>
      </c>
      <c r="I74" s="85">
        <f t="shared" si="1"/>
        <v>0</v>
      </c>
    </row>
    <row r="75" spans="1:19" ht="15">
      <c r="A75" s="70" t="s">
        <v>91</v>
      </c>
      <c r="B75" s="214" t="s">
        <v>211</v>
      </c>
      <c r="C75" s="214"/>
      <c r="D75" s="214"/>
      <c r="E75" s="214"/>
      <c r="F75" s="214"/>
      <c r="G75" s="61">
        <v>0</v>
      </c>
      <c r="H75" s="84">
        <v>200</v>
      </c>
      <c r="I75" s="85">
        <f t="shared" si="1"/>
        <v>0</v>
      </c>
    </row>
    <row r="76" spans="1:19" ht="15">
      <c r="A76" s="70" t="s">
        <v>92</v>
      </c>
      <c r="B76" s="214" t="s">
        <v>2</v>
      </c>
      <c r="C76" s="214"/>
      <c r="D76" s="214"/>
      <c r="E76" s="214"/>
      <c r="F76" s="214"/>
      <c r="G76" s="61">
        <v>0</v>
      </c>
      <c r="H76" s="84">
        <v>140</v>
      </c>
      <c r="I76" s="85">
        <f t="shared" si="1"/>
        <v>0</v>
      </c>
    </row>
    <row r="77" spans="1:19" ht="15">
      <c r="A77" s="70" t="s">
        <v>93</v>
      </c>
      <c r="B77" s="214" t="s">
        <v>197</v>
      </c>
      <c r="C77" s="214"/>
      <c r="D77" s="214"/>
      <c r="E77" s="214"/>
      <c r="F77" s="214"/>
      <c r="G77" s="61">
        <v>0</v>
      </c>
      <c r="H77" s="84">
        <v>120</v>
      </c>
      <c r="I77" s="85">
        <f t="shared" si="1"/>
        <v>0</v>
      </c>
    </row>
    <row r="78" spans="1:19" ht="15">
      <c r="A78" s="70" t="s">
        <v>94</v>
      </c>
      <c r="B78" s="214" t="s">
        <v>3</v>
      </c>
      <c r="C78" s="214"/>
      <c r="D78" s="214"/>
      <c r="E78" s="214"/>
      <c r="F78" s="214"/>
      <c r="G78" s="61">
        <v>0</v>
      </c>
      <c r="H78" s="84">
        <v>140</v>
      </c>
      <c r="I78" s="85">
        <f t="shared" si="1"/>
        <v>0</v>
      </c>
    </row>
    <row r="79" spans="1:19" ht="15">
      <c r="A79" s="70" t="s">
        <v>198</v>
      </c>
      <c r="B79" s="214" t="s">
        <v>199</v>
      </c>
      <c r="C79" s="214"/>
      <c r="D79" s="214"/>
      <c r="E79" s="214"/>
      <c r="F79" s="214"/>
      <c r="G79" s="61"/>
      <c r="H79" s="84"/>
      <c r="I79" s="85"/>
    </row>
    <row r="80" spans="1:19" ht="15">
      <c r="A80" s="70" t="s">
        <v>95</v>
      </c>
      <c r="B80" s="214" t="s">
        <v>200</v>
      </c>
      <c r="C80" s="214"/>
      <c r="D80" s="214"/>
      <c r="E80" s="214"/>
      <c r="F80" s="214"/>
      <c r="G80" s="61">
        <v>0</v>
      </c>
      <c r="H80" s="84">
        <v>840</v>
      </c>
      <c r="I80" s="85">
        <f t="shared" si="1"/>
        <v>0</v>
      </c>
    </row>
    <row r="81" spans="1:9" ht="15">
      <c r="A81" s="70"/>
      <c r="B81" s="74"/>
      <c r="C81" s="74"/>
      <c r="D81" s="74"/>
      <c r="E81" s="74"/>
      <c r="F81" s="74"/>
      <c r="G81" s="61"/>
      <c r="H81" s="84"/>
      <c r="I81" s="85"/>
    </row>
    <row r="82" spans="1:9" ht="15" customHeight="1">
      <c r="A82" s="82" t="s">
        <v>116</v>
      </c>
      <c r="B82" s="82"/>
      <c r="C82" s="82"/>
      <c r="D82" s="82"/>
      <c r="E82" s="82"/>
      <c r="F82" s="82"/>
      <c r="G82" s="91"/>
      <c r="H82" s="88"/>
      <c r="I82" s="85"/>
    </row>
    <row r="83" spans="1:9" ht="15">
      <c r="A83" s="93" t="s">
        <v>192</v>
      </c>
      <c r="B83" s="167" t="s">
        <v>117</v>
      </c>
      <c r="C83" s="167"/>
      <c r="D83" s="167"/>
      <c r="E83" s="167"/>
      <c r="F83" s="167"/>
      <c r="G83" s="16">
        <v>0</v>
      </c>
      <c r="H83" s="89">
        <v>380</v>
      </c>
      <c r="I83" s="85">
        <f>SUM(G83*H83)</f>
        <v>0</v>
      </c>
    </row>
    <row r="84" spans="1:9" ht="15">
      <c r="A84" s="94" t="s">
        <v>193</v>
      </c>
      <c r="B84" s="167" t="s">
        <v>118</v>
      </c>
      <c r="C84" s="167"/>
      <c r="D84" s="167"/>
      <c r="E84" s="167"/>
      <c r="F84" s="167"/>
      <c r="G84" s="16">
        <v>0</v>
      </c>
      <c r="H84" s="88">
        <v>1300</v>
      </c>
      <c r="I84" s="85">
        <f>SUM(G84*H84)</f>
        <v>0</v>
      </c>
    </row>
    <row r="85" spans="1:9" ht="15">
      <c r="A85" s="94" t="s">
        <v>194</v>
      </c>
      <c r="B85" s="167" t="s">
        <v>119</v>
      </c>
      <c r="C85" s="167"/>
      <c r="D85" s="167"/>
      <c r="E85" s="167"/>
      <c r="F85" s="167"/>
      <c r="G85" s="16">
        <v>0</v>
      </c>
      <c r="H85" s="88">
        <v>1600</v>
      </c>
      <c r="I85" s="85">
        <f>SUM(G85*H85)</f>
        <v>0</v>
      </c>
    </row>
    <row r="86" spans="1:9" ht="15">
      <c r="A86" s="95"/>
      <c r="B86" s="231"/>
      <c r="C86" s="231"/>
      <c r="D86" s="231"/>
      <c r="E86" s="231"/>
      <c r="F86" s="231"/>
      <c r="G86" s="16"/>
      <c r="H86" s="90"/>
      <c r="I86" s="90"/>
    </row>
    <row r="87" spans="1:9" s="15" customFormat="1" ht="25.5" customHeight="1">
      <c r="A87" s="232" t="s">
        <v>64</v>
      </c>
      <c r="B87" s="232"/>
      <c r="C87" s="232"/>
      <c r="D87" s="232"/>
      <c r="E87" s="232"/>
      <c r="F87" s="232"/>
      <c r="G87" s="232"/>
      <c r="H87" s="21"/>
      <c r="I87" s="22">
        <f>SUM(I29:I86)</f>
        <v>0</v>
      </c>
    </row>
    <row r="89" spans="1:9" ht="20.25">
      <c r="E89" s="142" t="s">
        <v>57</v>
      </c>
      <c r="F89" s="142"/>
      <c r="G89" s="143"/>
      <c r="H89" s="137">
        <f>SUM($I$87+$I$25+$I$148)</f>
        <v>0</v>
      </c>
      <c r="I89" s="137"/>
    </row>
    <row r="90" spans="1:9">
      <c r="B90" s="144"/>
      <c r="C90" s="144"/>
      <c r="D90" s="144"/>
      <c r="E90" s="144"/>
      <c r="H90" s="28"/>
      <c r="I90" s="28"/>
    </row>
    <row r="91" spans="1:9">
      <c r="B91" s="27"/>
      <c r="C91" s="27"/>
      <c r="D91" s="27"/>
      <c r="E91" s="27"/>
      <c r="H91" s="28"/>
      <c r="I91" s="28"/>
    </row>
    <row r="92" spans="1:9">
      <c r="A92" s="41"/>
      <c r="B92" s="207"/>
      <c r="C92" s="207"/>
      <c r="D92" s="207"/>
      <c r="E92" s="207"/>
      <c r="F92" s="47"/>
      <c r="G92" s="49"/>
      <c r="H92" s="55"/>
      <c r="I92" s="55"/>
    </row>
    <row r="93" spans="1:9" ht="20.25">
      <c r="A93" s="159" t="s">
        <v>4</v>
      </c>
      <c r="B93" s="159"/>
      <c r="C93" s="159"/>
      <c r="D93" s="159"/>
      <c r="E93" s="159"/>
      <c r="F93" s="159"/>
      <c r="G93" s="49"/>
      <c r="H93" s="50"/>
      <c r="I93" s="50"/>
    </row>
    <row r="94" spans="1:9">
      <c r="A94" s="160"/>
      <c r="B94" s="160"/>
      <c r="C94" s="160"/>
      <c r="D94" s="160"/>
      <c r="E94" s="160"/>
      <c r="F94" s="160"/>
      <c r="G94" s="49"/>
      <c r="H94" s="50"/>
      <c r="I94" s="50"/>
    </row>
    <row r="95" spans="1:9" ht="21.75" customHeight="1">
      <c r="A95" s="140" t="s">
        <v>124</v>
      </c>
      <c r="B95" s="140"/>
      <c r="C95" s="140"/>
      <c r="D95" s="140"/>
      <c r="E95" s="140"/>
      <c r="F95" s="140"/>
      <c r="G95" s="47"/>
      <c r="H95" s="51"/>
      <c r="I95" s="50"/>
    </row>
    <row r="96" spans="1:9" ht="18" customHeight="1">
      <c r="A96" s="41" t="s">
        <v>73</v>
      </c>
      <c r="B96" s="134" t="s">
        <v>5</v>
      </c>
      <c r="C96" s="134"/>
      <c r="D96" s="134"/>
      <c r="E96" s="134"/>
      <c r="F96" s="134"/>
      <c r="G96" s="29">
        <v>0</v>
      </c>
      <c r="H96" s="52">
        <v>490</v>
      </c>
      <c r="I96" s="53">
        <f t="shared" ref="I96:I144" si="2">SUM(G96*H96)</f>
        <v>0</v>
      </c>
    </row>
    <row r="97" spans="1:9" ht="15">
      <c r="A97" s="41" t="s">
        <v>74</v>
      </c>
      <c r="B97" s="134" t="s">
        <v>6</v>
      </c>
      <c r="C97" s="134"/>
      <c r="D97" s="134"/>
      <c r="E97" s="134"/>
      <c r="F97" s="134"/>
      <c r="G97" s="29">
        <v>0</v>
      </c>
      <c r="H97" s="52">
        <v>550</v>
      </c>
      <c r="I97" s="53">
        <f t="shared" si="2"/>
        <v>0</v>
      </c>
    </row>
    <row r="98" spans="1:9" ht="15">
      <c r="A98" s="42" t="s">
        <v>125</v>
      </c>
      <c r="B98" s="134" t="s">
        <v>7</v>
      </c>
      <c r="C98" s="134"/>
      <c r="D98" s="134"/>
      <c r="E98" s="134"/>
      <c r="F98" s="134"/>
      <c r="G98" s="29">
        <v>0</v>
      </c>
      <c r="H98" s="52">
        <v>35</v>
      </c>
      <c r="I98" s="53">
        <f t="shared" si="2"/>
        <v>0</v>
      </c>
    </row>
    <row r="99" spans="1:9" ht="15">
      <c r="A99" s="42" t="s">
        <v>126</v>
      </c>
      <c r="B99" s="134" t="s">
        <v>8</v>
      </c>
      <c r="C99" s="134"/>
      <c r="D99" s="134"/>
      <c r="E99" s="134"/>
      <c r="F99" s="134"/>
      <c r="G99" s="29">
        <v>0</v>
      </c>
      <c r="H99" s="52">
        <v>80</v>
      </c>
      <c r="I99" s="53">
        <f t="shared" si="2"/>
        <v>0</v>
      </c>
    </row>
    <row r="100" spans="1:9" ht="15">
      <c r="A100" s="134"/>
      <c r="B100" s="134"/>
      <c r="C100" s="134"/>
      <c r="D100" s="134"/>
      <c r="E100" s="134"/>
      <c r="F100" s="134"/>
      <c r="G100" s="57"/>
      <c r="H100" s="52"/>
      <c r="I100" s="53"/>
    </row>
    <row r="101" spans="1:9" ht="22.5" customHeight="1">
      <c r="A101" s="140" t="s">
        <v>98</v>
      </c>
      <c r="B101" s="140"/>
      <c r="C101" s="140"/>
      <c r="D101" s="140"/>
      <c r="E101" s="140"/>
      <c r="F101" s="140"/>
      <c r="G101" s="57"/>
      <c r="H101" s="52"/>
      <c r="I101" s="53"/>
    </row>
    <row r="102" spans="1:9" ht="15">
      <c r="A102" s="42" t="s">
        <v>127</v>
      </c>
      <c r="B102" s="134" t="s">
        <v>201</v>
      </c>
      <c r="C102" s="134"/>
      <c r="D102" s="134"/>
      <c r="E102" s="134"/>
      <c r="F102" s="134"/>
      <c r="G102" s="29">
        <v>0</v>
      </c>
      <c r="H102" s="52">
        <v>380</v>
      </c>
      <c r="I102" s="53">
        <f t="shared" si="2"/>
        <v>0</v>
      </c>
    </row>
    <row r="103" spans="1:9" ht="15">
      <c r="A103" s="42" t="s">
        <v>128</v>
      </c>
      <c r="B103" s="134" t="s">
        <v>202</v>
      </c>
      <c r="C103" s="134"/>
      <c r="D103" s="134"/>
      <c r="E103" s="134"/>
      <c r="F103" s="134"/>
      <c r="G103" s="29">
        <v>0</v>
      </c>
      <c r="H103" s="52">
        <v>420</v>
      </c>
      <c r="I103" s="53">
        <f t="shared" si="2"/>
        <v>0</v>
      </c>
    </row>
    <row r="104" spans="1:9" ht="15">
      <c r="A104" s="42" t="s">
        <v>129</v>
      </c>
      <c r="B104" s="134" t="s">
        <v>203</v>
      </c>
      <c r="C104" s="134"/>
      <c r="D104" s="134"/>
      <c r="E104" s="134"/>
      <c r="F104" s="134"/>
      <c r="G104" s="29">
        <v>0</v>
      </c>
      <c r="H104" s="52">
        <v>650</v>
      </c>
      <c r="I104" s="53">
        <f t="shared" si="2"/>
        <v>0</v>
      </c>
    </row>
    <row r="105" spans="1:9" ht="15">
      <c r="A105" s="42" t="s">
        <v>130</v>
      </c>
      <c r="B105" s="134" t="s">
        <v>204</v>
      </c>
      <c r="C105" s="134"/>
      <c r="D105" s="134"/>
      <c r="E105" s="134"/>
      <c r="F105" s="134"/>
      <c r="G105" s="29">
        <v>0</v>
      </c>
      <c r="H105" s="52">
        <v>510</v>
      </c>
      <c r="I105" s="53">
        <f t="shared" si="2"/>
        <v>0</v>
      </c>
    </row>
    <row r="106" spans="1:9" ht="15">
      <c r="A106" s="42" t="s">
        <v>131</v>
      </c>
      <c r="B106" s="134" t="s">
        <v>205</v>
      </c>
      <c r="C106" s="134"/>
      <c r="D106" s="134"/>
      <c r="E106" s="134"/>
      <c r="F106" s="134"/>
      <c r="G106" s="29">
        <v>0</v>
      </c>
      <c r="H106" s="52">
        <v>550</v>
      </c>
      <c r="I106" s="53">
        <f t="shared" si="2"/>
        <v>0</v>
      </c>
    </row>
    <row r="107" spans="1:9" ht="15">
      <c r="A107" s="42" t="s">
        <v>132</v>
      </c>
      <c r="B107" s="134" t="s">
        <v>206</v>
      </c>
      <c r="C107" s="134"/>
      <c r="D107" s="134"/>
      <c r="E107" s="134"/>
      <c r="F107" s="134"/>
      <c r="G107" s="29">
        <v>0</v>
      </c>
      <c r="H107" s="52">
        <v>840</v>
      </c>
      <c r="I107" s="53">
        <f t="shared" si="2"/>
        <v>0</v>
      </c>
    </row>
    <row r="108" spans="1:9" ht="15">
      <c r="A108" s="42" t="s">
        <v>207</v>
      </c>
      <c r="B108" s="134" t="s">
        <v>208</v>
      </c>
      <c r="C108" s="134"/>
      <c r="D108" s="134"/>
      <c r="E108" s="134"/>
      <c r="F108" s="124"/>
      <c r="G108" s="29"/>
      <c r="H108" s="52">
        <v>150</v>
      </c>
      <c r="I108" s="53">
        <v>0</v>
      </c>
    </row>
    <row r="109" spans="1:9" ht="15">
      <c r="A109" s="42" t="s">
        <v>133</v>
      </c>
      <c r="B109" s="134" t="s">
        <v>120</v>
      </c>
      <c r="C109" s="134"/>
      <c r="D109" s="134"/>
      <c r="E109" s="134"/>
      <c r="F109" s="134"/>
      <c r="G109" s="29">
        <v>0</v>
      </c>
      <c r="H109" s="54">
        <v>300</v>
      </c>
      <c r="I109" s="53">
        <f t="shared" si="2"/>
        <v>0</v>
      </c>
    </row>
    <row r="110" spans="1:9" ht="15">
      <c r="A110" s="42" t="s">
        <v>134</v>
      </c>
      <c r="B110" s="134" t="s">
        <v>9</v>
      </c>
      <c r="C110" s="134"/>
      <c r="D110" s="134"/>
      <c r="E110" s="134"/>
      <c r="F110" s="134"/>
      <c r="G110" s="29">
        <v>0</v>
      </c>
      <c r="H110" s="52">
        <v>260</v>
      </c>
      <c r="I110" s="53">
        <f t="shared" si="2"/>
        <v>0</v>
      </c>
    </row>
    <row r="111" spans="1:9" ht="15">
      <c r="A111" s="42" t="s">
        <v>135</v>
      </c>
      <c r="B111" s="134" t="s">
        <v>97</v>
      </c>
      <c r="C111" s="134"/>
      <c r="D111" s="134"/>
      <c r="E111" s="134"/>
      <c r="F111" s="134"/>
      <c r="G111" s="29">
        <v>0</v>
      </c>
      <c r="H111" s="52">
        <v>52</v>
      </c>
      <c r="I111" s="53">
        <f t="shared" si="2"/>
        <v>0</v>
      </c>
    </row>
    <row r="112" spans="1:9" ht="15">
      <c r="A112" s="42" t="s">
        <v>136</v>
      </c>
      <c r="B112" s="134" t="s">
        <v>10</v>
      </c>
      <c r="C112" s="134"/>
      <c r="D112" s="134"/>
      <c r="E112" s="134"/>
      <c r="F112" s="134"/>
      <c r="G112" s="29">
        <v>0</v>
      </c>
      <c r="H112" s="52">
        <v>600</v>
      </c>
      <c r="I112" s="53">
        <f t="shared" si="2"/>
        <v>0</v>
      </c>
    </row>
    <row r="113" spans="1:19" ht="15">
      <c r="A113" s="43"/>
      <c r="B113" s="134"/>
      <c r="C113" s="134"/>
      <c r="D113" s="134"/>
      <c r="E113" s="134"/>
      <c r="F113" s="134"/>
      <c r="G113" s="57"/>
      <c r="H113" s="55"/>
      <c r="I113" s="53"/>
    </row>
    <row r="114" spans="1:19" ht="21" customHeight="1">
      <c r="A114" s="140" t="s">
        <v>11</v>
      </c>
      <c r="B114" s="140"/>
      <c r="C114" s="140"/>
      <c r="D114" s="140"/>
      <c r="E114" s="140"/>
      <c r="F114" s="140"/>
      <c r="G114" s="57"/>
      <c r="H114" s="55"/>
      <c r="I114" s="53"/>
    </row>
    <row r="115" spans="1:19" ht="15">
      <c r="A115" s="44" t="s">
        <v>137</v>
      </c>
      <c r="B115" s="134" t="s">
        <v>12</v>
      </c>
      <c r="C115" s="134"/>
      <c r="D115" s="134"/>
      <c r="E115" s="134"/>
      <c r="F115" s="134"/>
      <c r="G115" s="29">
        <v>0</v>
      </c>
      <c r="H115" s="55">
        <v>80</v>
      </c>
      <c r="I115" s="53">
        <f t="shared" si="2"/>
        <v>0</v>
      </c>
    </row>
    <row r="116" spans="1:19" ht="15">
      <c r="A116" s="42" t="s">
        <v>138</v>
      </c>
      <c r="B116" s="134" t="s">
        <v>13</v>
      </c>
      <c r="C116" s="134"/>
      <c r="D116" s="134"/>
      <c r="E116" s="134"/>
      <c r="F116" s="134"/>
      <c r="G116" s="29">
        <v>0</v>
      </c>
      <c r="H116" s="52">
        <v>120</v>
      </c>
      <c r="I116" s="53">
        <f t="shared" si="2"/>
        <v>0</v>
      </c>
    </row>
    <row r="117" spans="1:19" ht="15">
      <c r="A117" s="42" t="s">
        <v>139</v>
      </c>
      <c r="B117" s="134" t="s">
        <v>14</v>
      </c>
      <c r="C117" s="134"/>
      <c r="D117" s="134"/>
      <c r="E117" s="134"/>
      <c r="F117" s="134"/>
      <c r="G117" s="29">
        <v>0</v>
      </c>
      <c r="H117" s="52">
        <v>5</v>
      </c>
      <c r="I117" s="53">
        <f t="shared" si="2"/>
        <v>0</v>
      </c>
    </row>
    <row r="118" spans="1:19" ht="15">
      <c r="A118" s="42" t="s">
        <v>140</v>
      </c>
      <c r="B118" s="134" t="s">
        <v>15</v>
      </c>
      <c r="C118" s="134"/>
      <c r="D118" s="134"/>
      <c r="E118" s="134"/>
      <c r="F118" s="134"/>
      <c r="G118" s="29">
        <v>0</v>
      </c>
      <c r="H118" s="52">
        <v>10</v>
      </c>
      <c r="I118" s="53">
        <f t="shared" si="2"/>
        <v>0</v>
      </c>
    </row>
    <row r="119" spans="1:19" ht="15">
      <c r="A119" s="42" t="s">
        <v>141</v>
      </c>
      <c r="B119" s="134" t="s">
        <v>209</v>
      </c>
      <c r="C119" s="134"/>
      <c r="D119" s="134"/>
      <c r="E119" s="134"/>
      <c r="F119" s="134"/>
      <c r="G119" s="29">
        <v>0</v>
      </c>
      <c r="H119" s="52">
        <v>350</v>
      </c>
      <c r="I119" s="53">
        <f t="shared" si="2"/>
        <v>0</v>
      </c>
    </row>
    <row r="120" spans="1:19" ht="15">
      <c r="A120" s="45" t="s">
        <v>142</v>
      </c>
      <c r="B120" s="134" t="s">
        <v>96</v>
      </c>
      <c r="C120" s="134"/>
      <c r="D120" s="134"/>
      <c r="E120" s="134"/>
      <c r="F120" s="134"/>
      <c r="G120" s="29">
        <v>0</v>
      </c>
      <c r="H120" s="55">
        <v>300</v>
      </c>
      <c r="I120" s="53">
        <f t="shared" si="2"/>
        <v>0</v>
      </c>
    </row>
    <row r="121" spans="1:19" ht="15">
      <c r="A121" s="136"/>
      <c r="B121" s="136"/>
      <c r="C121" s="136"/>
      <c r="D121" s="136"/>
      <c r="E121" s="136"/>
      <c r="F121" s="136"/>
      <c r="G121" s="57"/>
      <c r="H121" s="55"/>
      <c r="I121" s="53"/>
    </row>
    <row r="122" spans="1:19" ht="20.25" customHeight="1">
      <c r="A122" s="140" t="s">
        <v>99</v>
      </c>
      <c r="B122" s="140"/>
      <c r="C122" s="140"/>
      <c r="D122" s="140"/>
      <c r="E122" s="140"/>
      <c r="F122" s="140"/>
      <c r="G122" s="57"/>
      <c r="H122" s="56"/>
      <c r="I122" s="53"/>
      <c r="S122" s="121"/>
    </row>
    <row r="123" spans="1:19" ht="15">
      <c r="A123" s="46" t="s">
        <v>143</v>
      </c>
      <c r="B123" s="134" t="s">
        <v>100</v>
      </c>
      <c r="C123" s="134"/>
      <c r="D123" s="134"/>
      <c r="E123" s="134"/>
      <c r="F123" s="134"/>
      <c r="G123" s="29">
        <v>0</v>
      </c>
      <c r="H123" s="56">
        <v>110</v>
      </c>
      <c r="I123" s="53">
        <f t="shared" si="2"/>
        <v>0</v>
      </c>
      <c r="S123" s="122"/>
    </row>
    <row r="124" spans="1:19" ht="15">
      <c r="A124" s="46" t="s">
        <v>144</v>
      </c>
      <c r="B124" s="134" t="s">
        <v>101</v>
      </c>
      <c r="C124" s="134"/>
      <c r="D124" s="134"/>
      <c r="E124" s="134"/>
      <c r="F124" s="134"/>
      <c r="G124" s="29">
        <v>0</v>
      </c>
      <c r="H124" s="56">
        <v>110</v>
      </c>
      <c r="I124" s="53">
        <f t="shared" si="2"/>
        <v>0</v>
      </c>
      <c r="S124" s="122"/>
    </row>
    <row r="125" spans="1:19" ht="15">
      <c r="A125" s="46" t="s">
        <v>147</v>
      </c>
      <c r="B125" s="134" t="s">
        <v>102</v>
      </c>
      <c r="C125" s="134"/>
      <c r="D125" s="134"/>
      <c r="E125" s="134"/>
      <c r="F125" s="134"/>
      <c r="G125" s="29">
        <v>0</v>
      </c>
      <c r="H125" s="56">
        <v>200</v>
      </c>
      <c r="I125" s="53">
        <f t="shared" si="2"/>
        <v>0</v>
      </c>
      <c r="S125" s="122"/>
    </row>
    <row r="126" spans="1:19" ht="15">
      <c r="A126" s="46" t="s">
        <v>148</v>
      </c>
      <c r="B126" s="134" t="s">
        <v>103</v>
      </c>
      <c r="C126" s="134"/>
      <c r="D126" s="134"/>
      <c r="E126" s="134"/>
      <c r="F126" s="134"/>
      <c r="G126" s="29">
        <v>0</v>
      </c>
      <c r="H126" s="56">
        <v>250</v>
      </c>
      <c r="I126" s="53">
        <f t="shared" si="2"/>
        <v>0</v>
      </c>
    </row>
    <row r="127" spans="1:19" ht="15">
      <c r="A127" s="46" t="s">
        <v>145</v>
      </c>
      <c r="B127" s="134" t="s">
        <v>104</v>
      </c>
      <c r="C127" s="134"/>
      <c r="D127" s="134"/>
      <c r="E127" s="134"/>
      <c r="F127" s="134"/>
      <c r="G127" s="29">
        <v>0</v>
      </c>
      <c r="H127" s="56">
        <v>150</v>
      </c>
      <c r="I127" s="53">
        <f t="shared" si="2"/>
        <v>0</v>
      </c>
    </row>
    <row r="128" spans="1:19" ht="15">
      <c r="A128" s="46" t="s">
        <v>146</v>
      </c>
      <c r="B128" s="134" t="s">
        <v>105</v>
      </c>
      <c r="C128" s="134"/>
      <c r="D128" s="134"/>
      <c r="E128" s="134"/>
      <c r="F128" s="134"/>
      <c r="G128" s="29">
        <v>0</v>
      </c>
      <c r="H128" s="56">
        <v>200</v>
      </c>
      <c r="I128" s="53">
        <f t="shared" si="2"/>
        <v>0</v>
      </c>
    </row>
    <row r="129" spans="1:9" ht="15">
      <c r="A129" s="46" t="s">
        <v>149</v>
      </c>
      <c r="B129" s="134" t="s">
        <v>106</v>
      </c>
      <c r="C129" s="134"/>
      <c r="D129" s="134"/>
      <c r="E129" s="134"/>
      <c r="F129" s="134"/>
      <c r="G129" s="29">
        <v>0</v>
      </c>
      <c r="H129" s="56">
        <v>390</v>
      </c>
      <c r="I129" s="53">
        <f t="shared" si="2"/>
        <v>0</v>
      </c>
    </row>
    <row r="130" spans="1:9" ht="15" customHeight="1">
      <c r="A130" s="46"/>
      <c r="B130" s="135"/>
      <c r="C130" s="135"/>
      <c r="D130" s="135"/>
      <c r="E130" s="135"/>
      <c r="F130" s="135"/>
      <c r="G130" s="57"/>
      <c r="H130" s="56"/>
      <c r="I130" s="53"/>
    </row>
    <row r="131" spans="1:9" ht="15" customHeight="1">
      <c r="A131" s="140" t="s">
        <v>185</v>
      </c>
      <c r="B131" s="140"/>
      <c r="C131" s="140"/>
      <c r="D131" s="140"/>
      <c r="E131" s="140"/>
      <c r="F131" s="140"/>
      <c r="G131" s="57"/>
      <c r="H131" s="56"/>
      <c r="I131" s="53"/>
    </row>
    <row r="132" spans="1:9" ht="15" customHeight="1">
      <c r="A132" s="46" t="s">
        <v>188</v>
      </c>
      <c r="B132" s="135" t="s">
        <v>187</v>
      </c>
      <c r="C132" s="135"/>
      <c r="D132" s="135"/>
      <c r="E132" s="135"/>
      <c r="F132" s="118"/>
      <c r="G132" s="29">
        <v>0</v>
      </c>
      <c r="H132" s="56">
        <v>70</v>
      </c>
      <c r="I132" s="53">
        <f>SUM(G132*H132)</f>
        <v>0</v>
      </c>
    </row>
    <row r="133" spans="1:9" ht="15" customHeight="1">
      <c r="A133" s="46" t="s">
        <v>189</v>
      </c>
      <c r="B133" s="118" t="s">
        <v>186</v>
      </c>
      <c r="C133" s="118"/>
      <c r="D133" s="118"/>
      <c r="E133" s="118"/>
      <c r="F133" s="118"/>
      <c r="G133" s="29">
        <v>0</v>
      </c>
      <c r="H133" s="56">
        <v>40</v>
      </c>
      <c r="I133" s="53">
        <f>SUM(G133*H133)</f>
        <v>0</v>
      </c>
    </row>
    <row r="134" spans="1:9" ht="15" customHeight="1">
      <c r="A134" s="46" t="s">
        <v>190</v>
      </c>
      <c r="B134" s="135" t="s">
        <v>7</v>
      </c>
      <c r="C134" s="135"/>
      <c r="D134" s="135"/>
      <c r="E134" s="135"/>
      <c r="F134" s="118"/>
      <c r="G134" s="29">
        <v>0</v>
      </c>
      <c r="H134" s="56">
        <v>50</v>
      </c>
      <c r="I134" s="53">
        <f>SUM(G134*H134)</f>
        <v>0</v>
      </c>
    </row>
    <row r="135" spans="1:9" ht="15" customHeight="1">
      <c r="A135" s="46"/>
      <c r="B135" s="118"/>
      <c r="C135" s="118"/>
      <c r="D135" s="118"/>
      <c r="E135" s="118"/>
      <c r="F135" s="118"/>
      <c r="G135" s="57"/>
      <c r="H135" s="56"/>
      <c r="I135" s="53"/>
    </row>
    <row r="136" spans="1:9" ht="18.75" customHeight="1">
      <c r="A136" s="140" t="s">
        <v>107</v>
      </c>
      <c r="B136" s="140"/>
      <c r="C136" s="140"/>
      <c r="D136" s="140"/>
      <c r="E136" s="140"/>
      <c r="F136" s="140"/>
      <c r="G136" s="57"/>
      <c r="H136" s="56"/>
      <c r="I136" s="53"/>
    </row>
    <row r="137" spans="1:9" ht="15">
      <c r="A137" s="46" t="s">
        <v>150</v>
      </c>
      <c r="B137" s="134" t="s">
        <v>108</v>
      </c>
      <c r="C137" s="134"/>
      <c r="D137" s="134"/>
      <c r="E137" s="134"/>
      <c r="F137" s="134"/>
      <c r="G137" s="29">
        <v>0</v>
      </c>
      <c r="H137" s="56">
        <v>200</v>
      </c>
      <c r="I137" s="53">
        <f t="shared" si="2"/>
        <v>0</v>
      </c>
    </row>
    <row r="138" spans="1:9" ht="15">
      <c r="A138" s="46" t="s">
        <v>151</v>
      </c>
      <c r="B138" s="134" t="s">
        <v>109</v>
      </c>
      <c r="C138" s="134"/>
      <c r="D138" s="134"/>
      <c r="E138" s="134"/>
      <c r="F138" s="134"/>
      <c r="G138" s="29">
        <v>0</v>
      </c>
      <c r="H138" s="56">
        <v>190</v>
      </c>
      <c r="I138" s="53">
        <f t="shared" si="2"/>
        <v>0</v>
      </c>
    </row>
    <row r="139" spans="1:9" ht="15">
      <c r="A139" s="46" t="s">
        <v>155</v>
      </c>
      <c r="B139" s="134" t="s">
        <v>110</v>
      </c>
      <c r="C139" s="134"/>
      <c r="D139" s="134"/>
      <c r="E139" s="134"/>
      <c r="F139" s="134"/>
      <c r="G139" s="29">
        <v>0</v>
      </c>
      <c r="H139" s="56">
        <v>184</v>
      </c>
      <c r="I139" s="53">
        <f t="shared" si="2"/>
        <v>0</v>
      </c>
    </row>
    <row r="140" spans="1:9" ht="15">
      <c r="A140" s="46" t="s">
        <v>152</v>
      </c>
      <c r="B140" s="134" t="s">
        <v>111</v>
      </c>
      <c r="C140" s="134"/>
      <c r="D140" s="134"/>
      <c r="E140" s="134"/>
      <c r="F140" s="134"/>
      <c r="G140" s="29">
        <v>0</v>
      </c>
      <c r="H140" s="56">
        <v>58</v>
      </c>
      <c r="I140" s="53">
        <f t="shared" si="2"/>
        <v>0</v>
      </c>
    </row>
    <row r="141" spans="1:9" ht="15">
      <c r="A141" s="46" t="s">
        <v>153</v>
      </c>
      <c r="B141" s="134" t="s">
        <v>112</v>
      </c>
      <c r="C141" s="134"/>
      <c r="D141" s="134"/>
      <c r="E141" s="134"/>
      <c r="F141" s="134"/>
      <c r="G141" s="29">
        <v>0</v>
      </c>
      <c r="H141" s="56">
        <v>30</v>
      </c>
      <c r="I141" s="53">
        <f t="shared" si="2"/>
        <v>0</v>
      </c>
    </row>
    <row r="142" spans="1:9" ht="15">
      <c r="A142" s="46" t="s">
        <v>154</v>
      </c>
      <c r="B142" s="134" t="s">
        <v>113</v>
      </c>
      <c r="C142" s="134"/>
      <c r="D142" s="134"/>
      <c r="E142" s="134"/>
      <c r="F142" s="134"/>
      <c r="G142" s="29">
        <v>0</v>
      </c>
      <c r="H142" s="56">
        <v>54</v>
      </c>
      <c r="I142" s="53">
        <f t="shared" si="2"/>
        <v>0</v>
      </c>
    </row>
    <row r="143" spans="1:9" ht="15">
      <c r="A143" s="46" t="s">
        <v>156</v>
      </c>
      <c r="B143" s="134" t="s">
        <v>114</v>
      </c>
      <c r="C143" s="134"/>
      <c r="D143" s="134"/>
      <c r="E143" s="134"/>
      <c r="F143" s="134"/>
      <c r="G143" s="29">
        <v>0</v>
      </c>
      <c r="H143" s="56">
        <v>84</v>
      </c>
      <c r="I143" s="53">
        <f t="shared" si="2"/>
        <v>0</v>
      </c>
    </row>
    <row r="144" spans="1:9" ht="15">
      <c r="A144" s="46" t="s">
        <v>157</v>
      </c>
      <c r="B144" s="134" t="s">
        <v>115</v>
      </c>
      <c r="C144" s="134"/>
      <c r="D144" s="134"/>
      <c r="E144" s="134"/>
      <c r="F144" s="134"/>
      <c r="G144" s="29">
        <v>0</v>
      </c>
      <c r="H144" s="56">
        <v>70</v>
      </c>
      <c r="I144" s="53">
        <f t="shared" si="2"/>
        <v>0</v>
      </c>
    </row>
    <row r="145" spans="1:9" ht="15">
      <c r="A145" s="135"/>
      <c r="B145" s="135"/>
      <c r="C145" s="135"/>
      <c r="D145" s="135"/>
      <c r="E145" s="135"/>
      <c r="F145" s="135"/>
      <c r="G145" s="58"/>
      <c r="H145" s="56"/>
      <c r="I145" s="53"/>
    </row>
    <row r="146" spans="1:9" ht="15">
      <c r="A146" s="48"/>
      <c r="B146" s="43"/>
      <c r="C146" s="43"/>
      <c r="D146" s="43"/>
      <c r="E146" s="43"/>
      <c r="F146" s="43"/>
      <c r="G146" s="58"/>
      <c r="H146" s="55"/>
      <c r="I146" s="53"/>
    </row>
    <row r="147" spans="1:9">
      <c r="A147" s="38"/>
      <c r="B147" s="37"/>
      <c r="C147" s="37"/>
      <c r="D147" s="37"/>
      <c r="E147" s="37"/>
      <c r="F147" s="37"/>
      <c r="G147" s="1"/>
      <c r="H147" s="24"/>
      <c r="I147" s="24"/>
    </row>
    <row r="148" spans="1:9" s="15" customFormat="1" ht="25.5" customHeight="1">
      <c r="A148" s="141" t="s">
        <v>122</v>
      </c>
      <c r="B148" s="141"/>
      <c r="C148" s="141"/>
      <c r="D148" s="141"/>
      <c r="E148" s="141"/>
      <c r="F148" s="141"/>
      <c r="G148" s="141"/>
      <c r="H148" s="97"/>
      <c r="I148" s="98">
        <f>SUM(I96:I146)</f>
        <v>0</v>
      </c>
    </row>
    <row r="150" spans="1:9" ht="20.25">
      <c r="E150" s="142" t="s">
        <v>57</v>
      </c>
      <c r="F150" s="142"/>
      <c r="G150" s="143"/>
      <c r="H150" s="137">
        <f>SUM($I$87+$I$25+$I$148)</f>
        <v>0</v>
      </c>
      <c r="I150" s="137"/>
    </row>
    <row r="151" spans="1:9" ht="17.25" customHeight="1">
      <c r="A151" s="108" t="s">
        <v>246</v>
      </c>
      <c r="B151" s="37"/>
      <c r="C151" s="37"/>
      <c r="D151" s="37"/>
      <c r="E151" s="37"/>
      <c r="F151" s="37"/>
      <c r="G151" s="1"/>
      <c r="H151" s="24"/>
      <c r="I151" s="24"/>
    </row>
    <row r="152" spans="1:9" ht="17.25" customHeight="1">
      <c r="A152" s="108"/>
      <c r="B152" s="37"/>
      <c r="C152" s="37"/>
      <c r="D152" s="37"/>
      <c r="E152" s="37"/>
      <c r="F152" s="37"/>
      <c r="G152" s="1"/>
      <c r="H152" s="24"/>
      <c r="I152" s="24"/>
    </row>
    <row r="153" spans="1:9" ht="31.5" customHeight="1">
      <c r="A153" s="138" t="s">
        <v>121</v>
      </c>
      <c r="B153" s="138"/>
      <c r="C153" s="138"/>
      <c r="D153" s="138"/>
      <c r="E153" s="138"/>
      <c r="F153" s="138"/>
      <c r="G153" s="138"/>
      <c r="H153" s="138"/>
      <c r="I153" s="138"/>
    </row>
    <row r="154" spans="1:9" ht="22.5" customHeight="1">
      <c r="A154" s="139" t="s">
        <v>191</v>
      </c>
      <c r="B154" s="139"/>
      <c r="C154" s="139"/>
      <c r="D154" s="139"/>
      <c r="E154" s="139"/>
      <c r="F154" s="139"/>
      <c r="G154" s="139"/>
      <c r="H154" s="139"/>
      <c r="I154" s="139"/>
    </row>
    <row r="155" spans="1:9" ht="25.5" customHeight="1">
      <c r="A155" s="139" t="s">
        <v>248</v>
      </c>
      <c r="B155" s="139"/>
      <c r="C155" s="139"/>
      <c r="D155" s="139"/>
      <c r="E155" s="139"/>
      <c r="F155" s="139"/>
      <c r="G155" s="139"/>
      <c r="H155" s="139"/>
      <c r="I155" s="139"/>
    </row>
    <row r="156" spans="1:9" ht="23.25" customHeight="1">
      <c r="C156" s="25"/>
      <c r="D156" s="2"/>
      <c r="E156" s="2"/>
      <c r="G156" s="1"/>
      <c r="H156" s="1"/>
      <c r="I156" s="24"/>
    </row>
    <row r="157" spans="1:9">
      <c r="C157" s="25"/>
      <c r="D157" s="2"/>
      <c r="E157" s="2"/>
      <c r="G157" s="1"/>
      <c r="H157" s="1"/>
      <c r="I157" s="24"/>
    </row>
    <row r="158" spans="1:9">
      <c r="C158" s="25"/>
      <c r="D158" s="2"/>
      <c r="E158" s="2"/>
      <c r="G158" s="1"/>
      <c r="H158" s="1"/>
      <c r="I158" s="24"/>
    </row>
    <row r="159" spans="1:9">
      <c r="C159" s="25"/>
      <c r="D159" s="2"/>
      <c r="E159" s="2"/>
      <c r="G159" s="1"/>
      <c r="H159" s="1"/>
      <c r="I159" s="24"/>
    </row>
    <row r="160" spans="1:9">
      <c r="C160" s="25"/>
      <c r="D160" s="2"/>
      <c r="E160" s="2"/>
      <c r="G160" s="1"/>
      <c r="H160" s="1"/>
      <c r="I160" s="24"/>
    </row>
    <row r="161" spans="3:9">
      <c r="C161" s="25"/>
      <c r="D161" s="2"/>
      <c r="E161" s="2"/>
      <c r="G161" s="1"/>
      <c r="H161" s="1"/>
      <c r="I161" s="24"/>
    </row>
    <row r="162" spans="3:9">
      <c r="C162" s="25"/>
      <c r="D162" s="2"/>
      <c r="E162" s="2"/>
      <c r="G162" s="1"/>
      <c r="H162" s="1"/>
      <c r="I162" s="24"/>
    </row>
    <row r="163" spans="3:9">
      <c r="C163" s="25"/>
      <c r="D163" s="2"/>
      <c r="E163" s="2"/>
      <c r="G163" s="1"/>
      <c r="H163" s="1"/>
      <c r="I163" s="24"/>
    </row>
    <row r="164" spans="3:9">
      <c r="C164" s="25"/>
      <c r="D164" s="2"/>
      <c r="E164" s="2"/>
      <c r="G164" s="1"/>
      <c r="H164" s="1"/>
      <c r="I164" s="24"/>
    </row>
    <row r="165" spans="3:9">
      <c r="C165" s="25"/>
      <c r="D165" s="2"/>
      <c r="E165" s="2"/>
      <c r="G165" s="1"/>
      <c r="H165" s="1"/>
      <c r="I165" s="24"/>
    </row>
    <row r="166" spans="3:9">
      <c r="C166" s="25"/>
      <c r="D166" s="2"/>
      <c r="E166" s="2"/>
      <c r="G166" s="1"/>
      <c r="H166" s="1"/>
      <c r="I166" s="24"/>
    </row>
    <row r="167" spans="3:9">
      <c r="C167" s="25"/>
      <c r="D167" s="2"/>
      <c r="E167" s="2"/>
      <c r="G167" s="1"/>
      <c r="H167" s="1"/>
      <c r="I167" s="24"/>
    </row>
    <row r="168" spans="3:9">
      <c r="C168" s="25"/>
      <c r="D168" s="2"/>
      <c r="E168" s="2"/>
      <c r="G168" s="1"/>
      <c r="H168" s="1"/>
      <c r="I168" s="24"/>
    </row>
    <row r="169" spans="3:9">
      <c r="C169" s="25"/>
      <c r="D169" s="2"/>
      <c r="E169" s="2"/>
      <c r="G169" s="1"/>
      <c r="H169" s="1"/>
      <c r="I169" s="24"/>
    </row>
    <row r="170" spans="3:9">
      <c r="C170" s="25"/>
      <c r="D170" s="2"/>
      <c r="E170" s="2"/>
      <c r="G170" s="1"/>
      <c r="H170" s="1"/>
      <c r="I170" s="24"/>
    </row>
    <row r="171" spans="3:9">
      <c r="C171" s="25"/>
      <c r="D171" s="2"/>
      <c r="E171" s="2"/>
      <c r="G171" s="1"/>
      <c r="H171" s="1"/>
      <c r="I171" s="24"/>
    </row>
    <row r="172" spans="3:9">
      <c r="C172" s="25"/>
      <c r="D172" s="2"/>
      <c r="E172" s="2"/>
      <c r="G172" s="1"/>
      <c r="H172" s="1"/>
      <c r="I172" s="24"/>
    </row>
    <row r="173" spans="3:9">
      <c r="C173" s="25"/>
      <c r="D173" s="2"/>
      <c r="E173" s="2"/>
      <c r="G173" s="1"/>
      <c r="H173" s="1"/>
      <c r="I173" s="24"/>
    </row>
    <row r="174" spans="3:9">
      <c r="C174" s="25"/>
      <c r="D174" s="2"/>
      <c r="E174" s="2"/>
      <c r="G174" s="1"/>
      <c r="H174" s="1"/>
      <c r="I174" s="24"/>
    </row>
    <row r="175" spans="3:9">
      <c r="C175" s="25"/>
      <c r="D175" s="2"/>
      <c r="E175" s="2"/>
      <c r="G175" s="1"/>
      <c r="H175" s="1"/>
      <c r="I175" s="24"/>
    </row>
    <row r="176" spans="3:9">
      <c r="C176" s="25"/>
      <c r="D176" s="2"/>
      <c r="E176" s="2"/>
      <c r="G176" s="1"/>
      <c r="H176" s="1"/>
      <c r="I176" s="24"/>
    </row>
    <row r="177" spans="3:9">
      <c r="C177" s="25"/>
      <c r="D177" s="2"/>
      <c r="E177" s="2"/>
      <c r="G177" s="1"/>
      <c r="H177" s="1"/>
      <c r="I177" s="24"/>
    </row>
    <row r="178" spans="3:9">
      <c r="C178" s="25"/>
      <c r="D178" s="2"/>
      <c r="E178" s="2"/>
      <c r="G178" s="1"/>
      <c r="H178" s="1"/>
      <c r="I178" s="1"/>
    </row>
    <row r="179" spans="3:9">
      <c r="C179" s="25"/>
      <c r="D179" s="2"/>
      <c r="E179" s="2"/>
      <c r="G179" s="1"/>
      <c r="H179" s="1"/>
      <c r="I179" s="1"/>
    </row>
    <row r="180" spans="3:9">
      <c r="C180" s="25"/>
      <c r="D180" s="2"/>
      <c r="E180" s="2"/>
      <c r="G180" s="1"/>
      <c r="H180" s="1"/>
      <c r="I180" s="1"/>
    </row>
    <row r="181" spans="3:9">
      <c r="C181" s="25"/>
      <c r="D181" s="2"/>
      <c r="E181" s="2"/>
      <c r="G181" s="1"/>
      <c r="H181" s="1"/>
      <c r="I181" s="1"/>
    </row>
    <row r="182" spans="3:9">
      <c r="C182" s="25"/>
      <c r="D182" s="2"/>
      <c r="E182" s="2"/>
      <c r="G182" s="1"/>
      <c r="H182" s="1"/>
      <c r="I182" s="1"/>
    </row>
    <row r="183" spans="3:9">
      <c r="C183" s="25"/>
      <c r="D183" s="2"/>
      <c r="E183" s="2"/>
      <c r="G183" s="1"/>
      <c r="H183" s="1"/>
      <c r="I183" s="1"/>
    </row>
    <row r="184" spans="3:9">
      <c r="C184" s="25"/>
      <c r="D184" s="2"/>
      <c r="E184" s="2"/>
      <c r="G184" s="1"/>
      <c r="H184" s="1"/>
      <c r="I184" s="1"/>
    </row>
    <row r="185" spans="3:9">
      <c r="C185" s="25"/>
      <c r="D185" s="2"/>
      <c r="E185" s="2"/>
      <c r="G185" s="1"/>
      <c r="H185" s="1"/>
      <c r="I185" s="1"/>
    </row>
    <row r="186" spans="3:9">
      <c r="C186" s="25"/>
      <c r="D186" s="2"/>
      <c r="E186" s="2"/>
      <c r="G186" s="1"/>
      <c r="H186" s="1"/>
      <c r="I186" s="1"/>
    </row>
    <row r="187" spans="3:9">
      <c r="C187" s="25"/>
      <c r="D187" s="2"/>
      <c r="E187" s="2"/>
      <c r="G187" s="1"/>
      <c r="H187" s="1"/>
      <c r="I187" s="1"/>
    </row>
    <row r="188" spans="3:9">
      <c r="C188" s="25"/>
      <c r="D188" s="2"/>
      <c r="E188" s="2"/>
      <c r="G188" s="1"/>
      <c r="H188" s="1"/>
      <c r="I188" s="1"/>
    </row>
    <row r="189" spans="3:9">
      <c r="C189" s="25"/>
      <c r="D189" s="2"/>
      <c r="E189" s="2"/>
      <c r="G189" s="1"/>
      <c r="H189" s="1"/>
      <c r="I189" s="1"/>
    </row>
    <row r="190" spans="3:9">
      <c r="C190" s="25"/>
      <c r="D190" s="2"/>
      <c r="E190" s="2"/>
      <c r="G190" s="1"/>
      <c r="H190" s="1"/>
      <c r="I190" s="1"/>
    </row>
    <row r="191" spans="3:9">
      <c r="C191" s="25"/>
      <c r="D191" s="2"/>
      <c r="E191" s="2"/>
      <c r="G191" s="1"/>
      <c r="H191" s="1"/>
      <c r="I191" s="1"/>
    </row>
    <row r="192" spans="3:9">
      <c r="C192" s="25"/>
      <c r="D192" s="2"/>
      <c r="E192" s="2"/>
      <c r="G192" s="1"/>
      <c r="H192" s="1"/>
      <c r="I192" s="1"/>
    </row>
    <row r="193" spans="3:9">
      <c r="C193" s="25"/>
      <c r="D193" s="2"/>
      <c r="E193" s="2"/>
      <c r="G193" s="1"/>
      <c r="H193" s="1"/>
      <c r="I193" s="1"/>
    </row>
    <row r="194" spans="3:9">
      <c r="C194" s="25"/>
      <c r="D194" s="2"/>
      <c r="E194" s="2"/>
      <c r="G194" s="1"/>
      <c r="H194" s="1"/>
      <c r="I194" s="1"/>
    </row>
    <row r="195" spans="3:9">
      <c r="C195" s="25"/>
      <c r="D195" s="2"/>
      <c r="E195" s="2"/>
      <c r="G195" s="1"/>
      <c r="H195" s="1"/>
      <c r="I195" s="1"/>
    </row>
    <row r="196" spans="3:9">
      <c r="C196" s="25"/>
      <c r="D196" s="2"/>
      <c r="E196" s="2"/>
      <c r="G196" s="1"/>
      <c r="H196" s="1"/>
      <c r="I196" s="1"/>
    </row>
    <row r="197" spans="3:9">
      <c r="C197" s="25"/>
      <c r="D197" s="2"/>
      <c r="E197" s="2"/>
      <c r="G197" s="1"/>
      <c r="H197" s="1"/>
      <c r="I197" s="1"/>
    </row>
    <row r="198" spans="3:9">
      <c r="C198" s="25"/>
      <c r="D198" s="2"/>
      <c r="E198" s="2"/>
      <c r="G198" s="1"/>
      <c r="H198" s="1"/>
      <c r="I198" s="1"/>
    </row>
    <row r="199" spans="3:9">
      <c r="C199" s="25"/>
      <c r="D199" s="2"/>
      <c r="E199" s="2"/>
      <c r="G199" s="1"/>
      <c r="H199" s="1"/>
      <c r="I199" s="1"/>
    </row>
    <row r="200" spans="3:9">
      <c r="C200" s="25"/>
      <c r="D200" s="2"/>
      <c r="E200" s="2"/>
      <c r="G200" s="1"/>
      <c r="H200" s="1"/>
      <c r="I200" s="1"/>
    </row>
    <row r="201" spans="3:9">
      <c r="C201" s="25"/>
      <c r="D201" s="2"/>
      <c r="E201" s="2"/>
      <c r="G201" s="1"/>
      <c r="H201" s="1"/>
      <c r="I201" s="1"/>
    </row>
    <row r="202" spans="3:9">
      <c r="C202" s="25"/>
      <c r="D202" s="2"/>
      <c r="E202" s="2"/>
      <c r="G202" s="1"/>
      <c r="H202" s="1"/>
      <c r="I202" s="1"/>
    </row>
    <row r="203" spans="3:9">
      <c r="C203" s="25"/>
      <c r="D203" s="2"/>
      <c r="E203" s="2"/>
      <c r="G203" s="1"/>
      <c r="H203" s="1"/>
      <c r="I203" s="1"/>
    </row>
    <row r="204" spans="3:9">
      <c r="C204" s="25"/>
      <c r="D204" s="2"/>
      <c r="E204" s="2"/>
      <c r="G204" s="1"/>
      <c r="H204" s="1"/>
      <c r="I204" s="1"/>
    </row>
    <row r="205" spans="3:9">
      <c r="C205" s="25"/>
      <c r="D205" s="2"/>
      <c r="E205" s="2"/>
      <c r="G205" s="1"/>
      <c r="H205" s="1"/>
      <c r="I205" s="1"/>
    </row>
    <row r="206" spans="3:9">
      <c r="C206" s="25"/>
      <c r="D206" s="2"/>
      <c r="E206" s="2"/>
      <c r="G206" s="1"/>
      <c r="H206" s="1"/>
      <c r="I206" s="1"/>
    </row>
    <row r="207" spans="3:9">
      <c r="C207" s="25"/>
      <c r="D207" s="2"/>
      <c r="E207" s="2"/>
      <c r="G207" s="1"/>
      <c r="H207" s="1"/>
      <c r="I207" s="1"/>
    </row>
    <row r="208" spans="3:9">
      <c r="C208" s="25"/>
      <c r="D208" s="2"/>
      <c r="E208" s="2"/>
      <c r="G208" s="1"/>
      <c r="H208" s="1"/>
      <c r="I208" s="1"/>
    </row>
    <row r="209" spans="3:9">
      <c r="C209" s="25"/>
      <c r="D209" s="2"/>
      <c r="E209" s="2"/>
      <c r="G209" s="1"/>
      <c r="H209" s="1"/>
      <c r="I209" s="1"/>
    </row>
    <row r="210" spans="3:9">
      <c r="C210" s="25"/>
      <c r="D210" s="2"/>
      <c r="E210" s="2"/>
      <c r="G210" s="1"/>
      <c r="H210" s="1"/>
      <c r="I210" s="1"/>
    </row>
    <row r="211" spans="3:9">
      <c r="C211" s="25"/>
      <c r="D211" s="2"/>
      <c r="E211" s="2"/>
      <c r="G211" s="1"/>
      <c r="H211" s="1"/>
      <c r="I211" s="1"/>
    </row>
    <row r="212" spans="3:9">
      <c r="C212" s="25"/>
      <c r="D212" s="2"/>
      <c r="E212" s="2"/>
      <c r="G212" s="1"/>
      <c r="H212" s="1"/>
      <c r="I212" s="1"/>
    </row>
    <row r="213" spans="3:9">
      <c r="C213" s="25"/>
      <c r="D213" s="2"/>
      <c r="E213" s="2"/>
      <c r="G213" s="1"/>
      <c r="H213" s="1"/>
      <c r="I213" s="1"/>
    </row>
    <row r="214" spans="3:9">
      <c r="C214" s="25"/>
      <c r="D214" s="2"/>
      <c r="E214" s="2"/>
      <c r="G214" s="1"/>
      <c r="H214" s="1"/>
      <c r="I214" s="1"/>
    </row>
    <row r="215" spans="3:9">
      <c r="C215" s="25"/>
      <c r="D215" s="2"/>
      <c r="E215" s="2"/>
      <c r="G215" s="1"/>
      <c r="H215" s="1"/>
      <c r="I215" s="1"/>
    </row>
    <row r="216" spans="3:9">
      <c r="C216" s="25"/>
      <c r="D216" s="2"/>
      <c r="E216" s="2"/>
      <c r="G216" s="1"/>
      <c r="H216" s="1"/>
      <c r="I216" s="1"/>
    </row>
    <row r="217" spans="3:9">
      <c r="C217" s="25"/>
      <c r="D217" s="2"/>
      <c r="E217" s="2"/>
      <c r="G217" s="1"/>
      <c r="H217" s="1"/>
      <c r="I217" s="1"/>
    </row>
    <row r="218" spans="3:9">
      <c r="C218" s="25"/>
      <c r="D218" s="2"/>
      <c r="E218" s="2"/>
      <c r="G218" s="1"/>
      <c r="H218" s="1"/>
      <c r="I218" s="1"/>
    </row>
    <row r="219" spans="3:9">
      <c r="C219" s="25"/>
      <c r="D219" s="2"/>
      <c r="E219" s="2"/>
      <c r="G219" s="1"/>
      <c r="H219" s="1"/>
      <c r="I219" s="1"/>
    </row>
    <row r="220" spans="3:9">
      <c r="C220" s="25"/>
      <c r="D220" s="2"/>
      <c r="E220" s="2"/>
      <c r="G220" s="1"/>
      <c r="H220" s="1"/>
      <c r="I220" s="1"/>
    </row>
    <row r="221" spans="3:9">
      <c r="C221" s="25"/>
      <c r="D221" s="2"/>
      <c r="E221" s="2"/>
      <c r="G221" s="1"/>
      <c r="H221" s="1"/>
      <c r="I221" s="1"/>
    </row>
    <row r="222" spans="3:9">
      <c r="C222" s="25"/>
      <c r="D222" s="2"/>
      <c r="E222" s="2"/>
      <c r="G222" s="1"/>
      <c r="H222" s="1"/>
      <c r="I222" s="1"/>
    </row>
    <row r="223" spans="3:9">
      <c r="C223" s="25"/>
      <c r="D223" s="2"/>
      <c r="E223" s="2"/>
      <c r="G223" s="1"/>
      <c r="H223" s="1"/>
      <c r="I223" s="1"/>
    </row>
    <row r="224" spans="3:9">
      <c r="C224" s="25"/>
      <c r="D224" s="2"/>
      <c r="E224" s="2"/>
      <c r="G224" s="1"/>
      <c r="H224" s="1"/>
      <c r="I224" s="1"/>
    </row>
    <row r="225" spans="3:9">
      <c r="C225" s="25"/>
      <c r="D225" s="2"/>
      <c r="E225" s="2"/>
      <c r="G225" s="1"/>
      <c r="H225" s="1"/>
      <c r="I225" s="1"/>
    </row>
    <row r="226" spans="3:9">
      <c r="C226" s="25"/>
      <c r="D226" s="2"/>
      <c r="E226" s="2"/>
      <c r="G226" s="1"/>
      <c r="H226" s="1"/>
      <c r="I226" s="1"/>
    </row>
    <row r="227" spans="3:9">
      <c r="C227" s="25"/>
      <c r="D227" s="2"/>
      <c r="E227" s="2"/>
      <c r="G227" s="1"/>
      <c r="H227" s="1"/>
      <c r="I227" s="1"/>
    </row>
    <row r="228" spans="3:9">
      <c r="C228" s="25"/>
      <c r="D228" s="2"/>
      <c r="E228" s="2"/>
      <c r="G228" s="1"/>
      <c r="H228" s="1"/>
      <c r="I228" s="1"/>
    </row>
    <row r="229" spans="3:9">
      <c r="C229" s="25"/>
      <c r="D229" s="2"/>
      <c r="E229" s="2"/>
      <c r="G229" s="1"/>
      <c r="H229" s="1"/>
      <c r="I229" s="1"/>
    </row>
    <row r="230" spans="3:9">
      <c r="C230" s="25"/>
      <c r="D230" s="2"/>
      <c r="E230" s="2"/>
      <c r="G230" s="1"/>
      <c r="H230" s="1"/>
      <c r="I230" s="1"/>
    </row>
    <row r="231" spans="3:9">
      <c r="C231" s="25"/>
      <c r="D231" s="2"/>
      <c r="E231" s="2"/>
      <c r="G231" s="1"/>
      <c r="H231" s="1"/>
      <c r="I231" s="1"/>
    </row>
    <row r="232" spans="3:9">
      <c r="C232" s="25"/>
      <c r="D232" s="2"/>
      <c r="E232" s="2"/>
      <c r="G232" s="1"/>
      <c r="H232" s="1"/>
      <c r="I232" s="1"/>
    </row>
    <row r="233" spans="3:9">
      <c r="C233" s="25"/>
      <c r="D233" s="2"/>
      <c r="E233" s="2"/>
      <c r="G233" s="1"/>
      <c r="H233" s="1"/>
      <c r="I233" s="1"/>
    </row>
    <row r="234" spans="3:9">
      <c r="C234" s="25"/>
      <c r="D234" s="2"/>
      <c r="E234" s="2"/>
      <c r="G234" s="1"/>
      <c r="H234" s="1"/>
      <c r="I234" s="1"/>
    </row>
    <row r="235" spans="3:9">
      <c r="C235" s="25"/>
      <c r="D235" s="2"/>
      <c r="E235" s="2"/>
      <c r="G235" s="1"/>
      <c r="H235" s="1"/>
      <c r="I235" s="1"/>
    </row>
    <row r="236" spans="3:9">
      <c r="C236" s="25"/>
      <c r="D236" s="2"/>
      <c r="E236" s="2"/>
      <c r="G236" s="1"/>
      <c r="H236" s="1"/>
      <c r="I236" s="1"/>
    </row>
    <row r="237" spans="3:9">
      <c r="C237" s="25"/>
      <c r="D237" s="2"/>
      <c r="E237" s="2"/>
      <c r="G237" s="1"/>
      <c r="H237" s="1"/>
      <c r="I237" s="1"/>
    </row>
    <row r="238" spans="3:9">
      <c r="C238" s="25"/>
      <c r="D238" s="2"/>
      <c r="E238" s="2"/>
      <c r="G238" s="1"/>
      <c r="H238" s="1"/>
      <c r="I238" s="1"/>
    </row>
    <row r="239" spans="3:9">
      <c r="C239" s="25"/>
      <c r="D239" s="2"/>
      <c r="E239" s="2"/>
      <c r="G239" s="1"/>
      <c r="H239" s="1"/>
      <c r="I239" s="1"/>
    </row>
    <row r="240" spans="3:9">
      <c r="C240" s="25"/>
      <c r="D240" s="2"/>
      <c r="E240" s="2"/>
      <c r="G240" s="1"/>
      <c r="H240" s="1"/>
      <c r="I240" s="1"/>
    </row>
    <row r="241" spans="3:9">
      <c r="C241" s="25"/>
      <c r="D241" s="2"/>
      <c r="E241" s="2"/>
      <c r="G241" s="1"/>
      <c r="H241" s="1"/>
      <c r="I241" s="1"/>
    </row>
    <row r="242" spans="3:9">
      <c r="C242" s="25"/>
      <c r="D242" s="2"/>
      <c r="E242" s="2"/>
      <c r="G242" s="1"/>
      <c r="H242" s="1"/>
      <c r="I242" s="1"/>
    </row>
    <row r="243" spans="3:9">
      <c r="C243" s="25"/>
      <c r="D243" s="2"/>
      <c r="E243" s="2"/>
      <c r="G243" s="1"/>
      <c r="H243" s="1"/>
      <c r="I243" s="1"/>
    </row>
    <row r="244" spans="3:9">
      <c r="C244" s="25"/>
      <c r="D244" s="2"/>
      <c r="E244" s="2"/>
      <c r="G244" s="1"/>
      <c r="H244" s="1"/>
      <c r="I244" s="1"/>
    </row>
    <row r="245" spans="3:9">
      <c r="C245" s="25"/>
      <c r="D245" s="2"/>
      <c r="E245" s="2"/>
      <c r="G245" s="1"/>
      <c r="H245" s="1"/>
      <c r="I245" s="1"/>
    </row>
    <row r="246" spans="3:9">
      <c r="C246" s="25"/>
      <c r="D246" s="2"/>
      <c r="E246" s="2"/>
      <c r="G246" s="1"/>
      <c r="H246" s="1"/>
      <c r="I246" s="1"/>
    </row>
    <row r="247" spans="3:9">
      <c r="C247" s="25"/>
      <c r="D247" s="2"/>
      <c r="E247" s="2"/>
      <c r="G247" s="1"/>
      <c r="H247" s="1"/>
      <c r="I247" s="1"/>
    </row>
    <row r="248" spans="3:9">
      <c r="C248" s="25"/>
      <c r="D248" s="2"/>
      <c r="E248" s="2"/>
      <c r="G248" s="1"/>
      <c r="H248" s="1"/>
      <c r="I248" s="1"/>
    </row>
    <row r="249" spans="3:9">
      <c r="C249" s="25"/>
      <c r="D249" s="2"/>
      <c r="E249" s="2"/>
      <c r="G249" s="1"/>
      <c r="H249" s="1"/>
      <c r="I249" s="1"/>
    </row>
    <row r="250" spans="3:9">
      <c r="C250" s="25"/>
      <c r="D250" s="2"/>
      <c r="E250" s="2"/>
      <c r="G250" s="1"/>
      <c r="H250" s="1"/>
      <c r="I250" s="1"/>
    </row>
    <row r="251" spans="3:9">
      <c r="C251" s="25"/>
      <c r="D251" s="2"/>
      <c r="E251" s="2"/>
      <c r="G251" s="1"/>
      <c r="H251" s="1"/>
      <c r="I251" s="1"/>
    </row>
    <row r="252" spans="3:9">
      <c r="C252" s="25"/>
      <c r="D252" s="2"/>
      <c r="E252" s="2"/>
      <c r="G252" s="1"/>
      <c r="H252" s="1"/>
      <c r="I252" s="1"/>
    </row>
    <row r="253" spans="3:9">
      <c r="C253" s="25"/>
      <c r="D253" s="2"/>
      <c r="E253" s="2"/>
      <c r="G253" s="1"/>
      <c r="H253" s="1"/>
      <c r="I253" s="1"/>
    </row>
  </sheetData>
  <mergeCells count="174">
    <mergeCell ref="H89:I89"/>
    <mergeCell ref="E89:G89"/>
    <mergeCell ref="B79:F79"/>
    <mergeCell ref="B80:F80"/>
    <mergeCell ref="B86:F86"/>
    <mergeCell ref="B108:E108"/>
    <mergeCell ref="A87:G87"/>
    <mergeCell ref="B116:F116"/>
    <mergeCell ref="B106:F106"/>
    <mergeCell ref="G4:I8"/>
    <mergeCell ref="B62:E62"/>
    <mergeCell ref="B59:E59"/>
    <mergeCell ref="B70:F70"/>
    <mergeCell ref="A13:F13"/>
    <mergeCell ref="B40:E40"/>
    <mergeCell ref="B41:E41"/>
    <mergeCell ref="B38:F38"/>
    <mergeCell ref="A27:E27"/>
    <mergeCell ref="B30:E30"/>
    <mergeCell ref="B66:E66"/>
    <mergeCell ref="B47:F47"/>
    <mergeCell ref="B48:F48"/>
    <mergeCell ref="B49:F49"/>
    <mergeCell ref="B64:E64"/>
    <mergeCell ref="B68:E68"/>
    <mergeCell ref="A18:E18"/>
    <mergeCell ref="B69:F69"/>
    <mergeCell ref="B54:F54"/>
    <mergeCell ref="B67:E67"/>
    <mergeCell ref="B53:F53"/>
    <mergeCell ref="B52:F52"/>
    <mergeCell ref="K73:L73"/>
    <mergeCell ref="G52:I52"/>
    <mergeCell ref="K47:L47"/>
    <mergeCell ref="K68:L68"/>
    <mergeCell ref="O67:P67"/>
    <mergeCell ref="O71:P71"/>
    <mergeCell ref="K71:L71"/>
    <mergeCell ref="K60:L60"/>
    <mergeCell ref="O56:P56"/>
    <mergeCell ref="K64:L64"/>
    <mergeCell ref="O68:P68"/>
    <mergeCell ref="O58:P58"/>
    <mergeCell ref="K52:L52"/>
    <mergeCell ref="K51:L51"/>
    <mergeCell ref="G59:I59"/>
    <mergeCell ref="G58:I58"/>
    <mergeCell ref="K56:L56"/>
    <mergeCell ref="K70:L70"/>
    <mergeCell ref="G9:I10"/>
    <mergeCell ref="G11:I11"/>
    <mergeCell ref="B21:F21"/>
    <mergeCell ref="B19:F19"/>
    <mergeCell ref="O65:P65"/>
    <mergeCell ref="O60:P60"/>
    <mergeCell ref="B32:E32"/>
    <mergeCell ref="B34:E34"/>
    <mergeCell ref="B36:E36"/>
    <mergeCell ref="B51:F51"/>
    <mergeCell ref="O64:P64"/>
    <mergeCell ref="B46:F46"/>
    <mergeCell ref="B55:F55"/>
    <mergeCell ref="G53:I53"/>
    <mergeCell ref="G54:I54"/>
    <mergeCell ref="G51:I51"/>
    <mergeCell ref="B26:F26"/>
    <mergeCell ref="B24:F24"/>
    <mergeCell ref="B33:E33"/>
    <mergeCell ref="B35:E35"/>
    <mergeCell ref="A25:G25"/>
    <mergeCell ref="B42:E42"/>
    <mergeCell ref="B57:F57"/>
    <mergeCell ref="G56:I56"/>
    <mergeCell ref="G60:I60"/>
    <mergeCell ref="G55:I55"/>
    <mergeCell ref="G57:I57"/>
    <mergeCell ref="B60:F60"/>
    <mergeCell ref="B65:E65"/>
    <mergeCell ref="B56:F56"/>
    <mergeCell ref="B84:F84"/>
    <mergeCell ref="B85:F85"/>
    <mergeCell ref="B72:F72"/>
    <mergeCell ref="B75:F75"/>
    <mergeCell ref="B76:F76"/>
    <mergeCell ref="B77:F77"/>
    <mergeCell ref="B78:F78"/>
    <mergeCell ref="B73:F73"/>
    <mergeCell ref="B74:F74"/>
    <mergeCell ref="A3:F3"/>
    <mergeCell ref="A14:F14"/>
    <mergeCell ref="A15:F15"/>
    <mergeCell ref="B83:F83"/>
    <mergeCell ref="A11:B11"/>
    <mergeCell ref="C11:F11"/>
    <mergeCell ref="B20:F20"/>
    <mergeCell ref="B37:E37"/>
    <mergeCell ref="C8:F8"/>
    <mergeCell ref="A9:B9"/>
    <mergeCell ref="A4:B4"/>
    <mergeCell ref="C4:F4"/>
    <mergeCell ref="A5:B5"/>
    <mergeCell ref="B29:E29"/>
    <mergeCell ref="B31:E31"/>
    <mergeCell ref="A10:B10"/>
    <mergeCell ref="C10:F10"/>
    <mergeCell ref="B22:F22"/>
    <mergeCell ref="B23:E23"/>
    <mergeCell ref="C9:F9"/>
    <mergeCell ref="B113:F113"/>
    <mergeCell ref="A7:B7"/>
    <mergeCell ref="C7:F7"/>
    <mergeCell ref="A8:B8"/>
    <mergeCell ref="A100:F100"/>
    <mergeCell ref="A122:F122"/>
    <mergeCell ref="B123:F123"/>
    <mergeCell ref="B115:F115"/>
    <mergeCell ref="A114:F114"/>
    <mergeCell ref="B104:F104"/>
    <mergeCell ref="B107:F107"/>
    <mergeCell ref="B92:E92"/>
    <mergeCell ref="B90:E90"/>
    <mergeCell ref="B98:F98"/>
    <mergeCell ref="B99:F99"/>
    <mergeCell ref="B102:F102"/>
    <mergeCell ref="B103:F103"/>
    <mergeCell ref="C5:F5"/>
    <mergeCell ref="A6:B6"/>
    <mergeCell ref="C6:F6"/>
    <mergeCell ref="B17:E17"/>
    <mergeCell ref="A51:A60"/>
    <mergeCell ref="B96:F96"/>
    <mergeCell ref="B71:E71"/>
    <mergeCell ref="B58:F58"/>
    <mergeCell ref="A93:F93"/>
    <mergeCell ref="A94:F94"/>
    <mergeCell ref="B109:F109"/>
    <mergeCell ref="B110:F110"/>
    <mergeCell ref="H150:I150"/>
    <mergeCell ref="A153:I153"/>
    <mergeCell ref="A154:I154"/>
    <mergeCell ref="A155:I155"/>
    <mergeCell ref="A95:F95"/>
    <mergeCell ref="A148:G148"/>
    <mergeCell ref="E150:G150"/>
    <mergeCell ref="A136:F136"/>
    <mergeCell ref="B130:F130"/>
    <mergeCell ref="B97:F97"/>
    <mergeCell ref="B138:F138"/>
    <mergeCell ref="B139:F139"/>
    <mergeCell ref="A131:F131"/>
    <mergeCell ref="B105:F105"/>
    <mergeCell ref="A101:F101"/>
    <mergeCell ref="B124:F124"/>
    <mergeCell ref="B117:F117"/>
    <mergeCell ref="B118:F118"/>
    <mergeCell ref="B119:F119"/>
    <mergeCell ref="B120:F120"/>
    <mergeCell ref="B111:F111"/>
    <mergeCell ref="B112:F112"/>
    <mergeCell ref="B142:F142"/>
    <mergeCell ref="B143:F143"/>
    <mergeCell ref="B129:F129"/>
    <mergeCell ref="B137:F137"/>
    <mergeCell ref="A145:F145"/>
    <mergeCell ref="A121:F121"/>
    <mergeCell ref="B132:E132"/>
    <mergeCell ref="B144:F144"/>
    <mergeCell ref="B134:E134"/>
    <mergeCell ref="B127:F127"/>
    <mergeCell ref="B140:F140"/>
    <mergeCell ref="B141:F141"/>
    <mergeCell ref="B125:F125"/>
    <mergeCell ref="B126:F126"/>
    <mergeCell ref="B128:F128"/>
  </mergeCells>
  <pageMargins left="0.51181102362204722" right="0.19685039370078741" top="0.77" bottom="0.48" header="0.31496062992125984" footer="0.31496062992125984"/>
  <pageSetup paperSize="9" scale="65" orientation="portrait" horizontalDpi="1200" verticalDpi="1200" r:id="rId1"/>
  <rowBreaks count="2" manualBreakCount="2">
    <brk id="43" max="16383" man="1"/>
    <brk id="91" max="16383" man="1"/>
  </rowBreaks>
  <drawing r:id="rId2"/>
  <legacyDrawing r:id="rId3"/>
</worksheet>
</file>

<file path=xl/worksheets/sheet2.xml><?xml version="1.0" encoding="utf-8"?>
<worksheet xmlns="http://schemas.openxmlformats.org/spreadsheetml/2006/main" xmlns:r="http://schemas.openxmlformats.org/officeDocument/2006/relationships">
  <dimension ref="A1:B34"/>
  <sheetViews>
    <sheetView topLeftCell="A6" workbookViewId="0">
      <selection activeCell="A34" activeCellId="1" sqref="A34 A34"/>
    </sheetView>
  </sheetViews>
  <sheetFormatPr defaultRowHeight="15"/>
  <cols>
    <col min="1" max="1" width="75.5703125" customWidth="1"/>
  </cols>
  <sheetData>
    <row r="1" spans="1:2" ht="18.75">
      <c r="A1" s="39" t="s">
        <v>167</v>
      </c>
    </row>
    <row r="3" spans="1:2">
      <c r="A3" t="s">
        <v>160</v>
      </c>
    </row>
    <row r="4" spans="1:2">
      <c r="A4" t="s">
        <v>218</v>
      </c>
    </row>
    <row r="5" spans="1:2">
      <c r="A5" t="s">
        <v>166</v>
      </c>
    </row>
    <row r="6" spans="1:2">
      <c r="A6" t="s">
        <v>162</v>
      </c>
      <c r="B6" s="26"/>
    </row>
    <row r="7" spans="1:2">
      <c r="A7" t="s">
        <v>221</v>
      </c>
      <c r="B7" s="26"/>
    </row>
    <row r="8" spans="1:2" ht="30">
      <c r="A8" s="126" t="s">
        <v>222</v>
      </c>
      <c r="B8" s="26"/>
    </row>
    <row r="9" spans="1:2">
      <c r="A9" t="s">
        <v>164</v>
      </c>
      <c r="B9" s="26"/>
    </row>
    <row r="10" spans="1:2">
      <c r="A10" t="s">
        <v>165</v>
      </c>
      <c r="B10" s="26"/>
    </row>
    <row r="11" spans="1:2">
      <c r="A11" t="s">
        <v>220</v>
      </c>
      <c r="B11" s="26"/>
    </row>
    <row r="12" spans="1:2">
      <c r="A12" t="s">
        <v>219</v>
      </c>
      <c r="B12" s="26"/>
    </row>
    <row r="13" spans="1:2">
      <c r="A13" t="s">
        <v>223</v>
      </c>
      <c r="B13" s="26"/>
    </row>
    <row r="14" spans="1:2">
      <c r="A14" t="s">
        <v>163</v>
      </c>
      <c r="B14" s="26"/>
    </row>
    <row r="15" spans="1:2">
      <c r="A15" t="s">
        <v>224</v>
      </c>
    </row>
    <row r="16" spans="1:2">
      <c r="A16" t="s">
        <v>161</v>
      </c>
    </row>
    <row r="18" spans="1:1" ht="18.75">
      <c r="A18" s="39" t="s">
        <v>168</v>
      </c>
    </row>
    <row r="19" spans="1:1">
      <c r="A19" t="s">
        <v>169</v>
      </c>
    </row>
    <row r="20" spans="1:1">
      <c r="A20" t="s">
        <v>170</v>
      </c>
    </row>
    <row r="21" spans="1:1">
      <c r="A21" t="s">
        <v>171</v>
      </c>
    </row>
    <row r="22" spans="1:1">
      <c r="A22" t="s">
        <v>172</v>
      </c>
    </row>
    <row r="23" spans="1:1">
      <c r="A23" t="s">
        <v>173</v>
      </c>
    </row>
    <row r="24" spans="1:1">
      <c r="A24" t="s">
        <v>174</v>
      </c>
    </row>
    <row r="27" spans="1:1" ht="18.75">
      <c r="A27" s="39" t="s">
        <v>175</v>
      </c>
    </row>
    <row r="28" spans="1:1">
      <c r="A28" t="s">
        <v>19</v>
      </c>
    </row>
    <row r="29" spans="1:1">
      <c r="A29" t="s">
        <v>21</v>
      </c>
    </row>
    <row r="30" spans="1:1">
      <c r="A30" t="s">
        <v>176</v>
      </c>
    </row>
    <row r="31" spans="1:1">
      <c r="A31" t="s">
        <v>59</v>
      </c>
    </row>
    <row r="32" spans="1:1">
      <c r="A32" t="s">
        <v>177</v>
      </c>
    </row>
    <row r="34" spans="1:1">
      <c r="A34" s="40"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PATA Price List and Order Form</vt:lpstr>
      <vt:lpstr>PATA Standard equipment lists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ruji</dc:creator>
  <cp:lastModifiedBy>Marek Jarocki</cp:lastModifiedBy>
  <cp:lastPrinted>2014-10-31T12:08:46Z</cp:lastPrinted>
  <dcterms:created xsi:type="dcterms:W3CDTF">2014-09-24T21:59:00Z</dcterms:created>
  <dcterms:modified xsi:type="dcterms:W3CDTF">2015-11-03T12:50:57Z</dcterms:modified>
</cp:coreProperties>
</file>